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8" i="1" l="1"/>
  <c r="E57" i="1"/>
  <c r="F153" i="1" l="1"/>
  <c r="G150" i="1"/>
  <c r="E150" i="1"/>
  <c r="G147" i="1"/>
  <c r="E147" i="1"/>
  <c r="G144" i="1"/>
  <c r="E144" i="1"/>
  <c r="G141" i="1"/>
  <c r="F141" i="1"/>
  <c r="E141" i="1"/>
  <c r="G138" i="1"/>
  <c r="E138" i="1"/>
  <c r="G135" i="1"/>
  <c r="F135" i="1"/>
  <c r="E135" i="1"/>
  <c r="G132" i="1"/>
  <c r="E132" i="1"/>
  <c r="G129" i="1"/>
  <c r="E129" i="1"/>
  <c r="G126" i="1"/>
  <c r="E126" i="1"/>
  <c r="G120" i="1"/>
  <c r="E120" i="1"/>
  <c r="G117" i="1"/>
  <c r="G115" i="1"/>
  <c r="G114" i="1"/>
  <c r="G110" i="1"/>
  <c r="G91" i="1"/>
  <c r="J59" i="1" l="1"/>
  <c r="J58" i="1"/>
  <c r="J57" i="1"/>
  <c r="J62" i="1" l="1"/>
  <c r="E62" i="1"/>
  <c r="E87" i="1" s="1"/>
  <c r="G62" i="1"/>
  <c r="E153" i="1" l="1"/>
  <c r="G87" i="1"/>
  <c r="G153" i="1" s="1"/>
</calcChain>
</file>

<file path=xl/sharedStrings.xml><?xml version="1.0" encoding="utf-8"?>
<sst xmlns="http://schemas.openxmlformats.org/spreadsheetml/2006/main" count="160" uniqueCount="105">
  <si>
    <t>Паспорт</t>
  </si>
  <si>
    <r>
      <t xml:space="preserve">-  </t>
    </r>
    <r>
      <rPr>
        <b/>
        <sz val="11.5"/>
        <rFont val="Times New Roman"/>
        <family val="1"/>
        <charset val="204"/>
      </rPr>
      <t>Конституція України від 28.06.96 №254/96-ВР зі змінами;</t>
    </r>
  </si>
  <si>
    <t>-  Бюджетний кодекс України від 08.07.2010 № 2456-УІ зі змінами;</t>
  </si>
  <si>
    <t>-  Закон України «Про місцеве самоврядування в Україні» від 21.05.97 №280/97-ВР зі змінами;</t>
  </si>
  <si>
    <t>-  Закон України «Про службу в органах місцевого самоврядування в Україні від 07.06.2001 № 2493-ІІ1 зі змінами;</t>
  </si>
  <si>
    <t xml:space="preserve">-  Закон України «Про Державний бюджет України на 2019 рік» </t>
  </si>
  <si>
    <t xml:space="preserve"> - ПКМУ «Про упорядкування структури та умов оплати праці робітників, зайнятих обслуговуванням органів виконавчої влади, місцевого самоврядування та їх виконавчих органів, органів прокуратура, судів та інших органів» від 09.03.2006 №268 зі змінами;</t>
  </si>
  <si>
    <t>-  Наказ Міністерства праці України від 02.10.1996 № 77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</t>
  </si>
  <si>
    <t>- 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№836;</t>
  </si>
  <si>
    <t>N з/п</t>
  </si>
  <si>
    <t>-</t>
  </si>
  <si>
    <t>N</t>
  </si>
  <si>
    <t>з/п</t>
  </si>
  <si>
    <t>Загальний фонд</t>
  </si>
  <si>
    <t>Спеціальний фонд</t>
  </si>
  <si>
    <t>Завдання</t>
  </si>
  <si>
    <t>Усього</t>
  </si>
  <si>
    <t>Одиниця виміру</t>
  </si>
  <si>
    <t>Джерело інформації</t>
  </si>
  <si>
    <t>затрат</t>
  </si>
  <si>
    <t>Од. </t>
  </si>
  <si>
    <t>Штатний розпис</t>
  </si>
  <si>
    <t>Видатки на утримання</t>
  </si>
  <si>
    <t>Тис. грн.</t>
  </si>
  <si>
    <t>Кошторис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</si>
  <si>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</si>
  <si>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</si>
  <si>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</si>
  <si>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підготовлених нормативно-правових актів :</t>
  </si>
  <si>
    <t>Питання</t>
  </si>
  <si>
    <t>для внесення на розгляд засідання виконкому міської ради</t>
  </si>
  <si>
    <t>Питання для внесення на розгляд сесії міської ради</t>
  </si>
  <si>
    <t>Розпорядження міського голови з бюджетно-фінансових питань</t>
  </si>
  <si>
    <t xml:space="preserve">Накази по фінансовому управлінню  </t>
  </si>
  <si>
    <t>Виконання контрольних документів, листів, звернень</t>
  </si>
  <si>
    <t>Кількість проведених перевірок</t>
  </si>
  <si>
    <t>дані управлінського  обліку</t>
  </si>
  <si>
    <t>Проведення нарад, інших заходів</t>
  </si>
  <si>
    <t>ефективності</t>
  </si>
  <si>
    <t>Кількість виконаних листів, звернень, заяв, скарг на 1 посадову особу</t>
  </si>
  <si>
    <t>Кількість підготовлених нормативно-правових актів на 1 посадову особу:</t>
  </si>
  <si>
    <t>Питання для внесення на розгляд засідання виконкому міської ради</t>
  </si>
  <si>
    <t xml:space="preserve">Накази по фінансовому управлінню </t>
  </si>
  <si>
    <t>Витрати на утримання однієї штатної одиниці</t>
  </si>
  <si>
    <t>тис.грн.</t>
  </si>
  <si>
    <t>бюджетний розпис</t>
  </si>
  <si>
    <t>якості</t>
  </si>
  <si>
    <t>____________</t>
  </si>
  <si>
    <t>ПОГОДЖЕНО:</t>
  </si>
  <si>
    <t>Напрям використання бюджетних коштів</t>
  </si>
  <si>
    <t>Оплата праці та нарахування</t>
  </si>
  <si>
    <t xml:space="preserve">Використання товарів та послуг
Придбання основного капіталу
</t>
  </si>
  <si>
    <t>Придбання основного капіталу</t>
  </si>
  <si>
    <t>Найменування місцевої/ регіональної цільової програми</t>
  </si>
  <si>
    <t>№ з/п</t>
  </si>
  <si>
    <t>Показники</t>
  </si>
  <si>
    <t>Кількість штатних одиниць(у тому числі посадових осіб місцевого самоврядування)</t>
  </si>
  <si>
    <t>од.</t>
  </si>
  <si>
    <t>18/15</t>
  </si>
  <si>
    <t>од. </t>
  </si>
  <si>
    <t>Розпорядження про виділення коштів  міського бюджету</t>
  </si>
  <si>
    <t xml:space="preserve">Довідки
про внесення
 змін у річний розпис місцевого бюджету та помісячний розпис </t>
  </si>
  <si>
    <t xml:space="preserve">Довідки про внесення змін у річний розпис місцевого бюджету та помісячний розпис асигнувань </t>
  </si>
  <si>
    <t>Здійснення міським фінансовим управлінням Костянтинівської міської ради наданих законодавством повноважень у  сфері складання та виконання бюджету</t>
  </si>
  <si>
    <t xml:space="preserve">5. Підстави для виконання бюджетної програми </t>
  </si>
  <si>
    <t>Ціль державної політики</t>
  </si>
  <si>
    <r>
      <t>6. Цілі державної політики, на досягнення яких спрямована реалізація бюджетної програми</t>
    </r>
    <r>
      <rPr>
        <u/>
        <sz val="12"/>
        <color theme="1"/>
        <rFont val="Times New Roman"/>
        <family val="1"/>
        <charset val="204"/>
      </rPr>
      <t xml:space="preserve"> </t>
    </r>
  </si>
  <si>
    <t>№   з/п</t>
  </si>
  <si>
    <t>7.Мета  бюджетної програми               Керівництво і управління у відповідній сфері  складання та виконання бюджету м. Костянтинівка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</si>
  <si>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</si>
  <si>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</si>
  <si>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які виконуються у складі бюджетної програми</t>
  </si>
  <si>
    <t xml:space="preserve">11. Результативні показники бюджетної програми </t>
  </si>
  <si>
    <t xml:space="preserve"> </t>
  </si>
  <si>
    <t xml:space="preserve">Дата погодження
М.П.
</t>
  </si>
  <si>
    <t xml:space="preserve">                                                                                                                                                                                                              гривень</t>
  </si>
  <si>
    <t>гривень</t>
  </si>
  <si>
    <t>тис.гривень</t>
  </si>
  <si>
    <t xml:space="preserve">           ( у редакції наказу Міністерства фінасів України від 29 грудня 2018 року №1209)</t>
  </si>
  <si>
    <t xml:space="preserve">                                                                                                                                      26 серпня 2014 року N 836 </t>
  </si>
  <si>
    <t xml:space="preserve">                                                                                                                                      Наказ Міністерства фінансів України</t>
  </si>
  <si>
    <t xml:space="preserve">                                                                                                     ЗАТВЕРДЖЕНО</t>
  </si>
  <si>
    <t xml:space="preserve">                                                                                            ЗАТВЕРДЖЕНО</t>
  </si>
  <si>
    <t xml:space="preserve">                                                                           Наказ  </t>
  </si>
  <si>
    <t xml:space="preserve">                                                                                                                                               Міського фінансового управління Костянтинівської міської ради </t>
  </si>
  <si>
    <t xml:space="preserve">                                                                                                                                  (найменування головного розпорядника коштів місцевого бюджету)</t>
  </si>
  <si>
    <t xml:space="preserve">                           наказ</t>
  </si>
  <si>
    <t>бюджетної програми місцевого бюджету на _2020_ рік</t>
  </si>
  <si>
    <t>(код Програмної класифікації видатків та кредитуваня місцевого бюджету)</t>
  </si>
  <si>
    <t>( код Типової програмної класифікації видвтків та кредитувань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</si>
  <si>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</si>
  <si>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місцевих бюджетів)</t>
  </si>
  <si>
    <t>05215000000</t>
  </si>
  <si>
    <t>(код бюджету)</t>
  </si>
  <si>
    <r>
      <t>3.</t>
    </r>
    <r>
      <rPr>
        <u/>
        <sz val="10"/>
        <color theme="1"/>
        <rFont val="Times New Roman"/>
        <family val="1"/>
        <charset val="204"/>
      </rPr>
      <t xml:space="preserve">                 3710160                           371                                               0111         </t>
    </r>
    <r>
      <rPr>
        <b/>
        <u/>
        <sz val="10"/>
        <color theme="1"/>
        <rFont val="Times New Roman"/>
        <family val="1"/>
        <charset val="204"/>
      </rPr>
      <t>Керівництво і управлння у відповідній сфері у містах, (місті Києві), селищах, селах, об'єднаних териториальних    громадах"</t>
    </r>
  </si>
  <si>
    <t>При проектуванні паспорту бюджетної програми на 2020 рік застосовано гендерно орієнтований підхід , згідно якого створено рівні умови праці для всіх категорій працівників управління незалежно від статі та віку.Так, згідно штатного розпису, в управлінні 18 штатних одиниць:4-чоловіка, 14 –жінок. Свою роботу працівникі виконують згідно плану робіт встановлену кожному працівникові окремо без різниці від статі. Оплата праці чоловіків та жінок встановлена згідно штатного розпису та  не має переваги  у співвідношенні між чоловіками та жінками. Також у паспорті враховані заходи з Національної програми інформатизації, в рамках бюджетної програми заплановано придбання комп'ютерного обладнання, ремонт, техничне обслуговування ПК, придбання пакетів програмного забезпечення та іфнормаційних систем,послуги у сфері інформаційних технологій:послуги мережі інтернет та послуги з підтримки.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</si>
  <si>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u/>
        <sz val="12"/>
        <color theme="1"/>
        <rFont val="Times New Roman"/>
        <family val="1"/>
        <charset val="204"/>
      </rPr>
      <t>3700000                                                Міське фінансове управління Костянтинівської міської ради                                                         02312927</t>
    </r>
  </si>
  <si>
    <r>
      <t xml:space="preserve"> </t>
    </r>
    <r>
      <rPr>
        <sz val="10"/>
        <color theme="1"/>
        <rFont val="Times New Roman"/>
        <family val="1"/>
        <charset val="204"/>
      </rPr>
      <t>(код Програмної класифікації  видатків та кредитування місцевого бюджету)           (найменування відповідального виконавця)                   ( код за ЄДРПОУ)</t>
    </r>
  </si>
  <si>
    <t xml:space="preserve">  (код Програмної класифікації видатків та кредитування місцевого бюджету)                    (найменування головного розпорядника коштів місцевого бюджету)           (код за ЄДРПОУ)</t>
  </si>
  <si>
    <r>
      <t xml:space="preserve"> 2 </t>
    </r>
    <r>
      <rPr>
        <u/>
        <sz val="12"/>
        <color theme="1"/>
        <rFont val="Times New Roman"/>
        <family val="1"/>
        <charset val="204"/>
      </rPr>
      <t>.                3710000                            Міське фінансове управління Костянтинівської міської ради                                                       02312927</t>
    </r>
  </si>
  <si>
    <t>-Рішення Костянтинівської міської ради від 19.12.2019р. №6/97-1893 "Про міський бюджет на 2020 рік" (із змінами та доповненнями)</t>
  </si>
  <si>
    <t xml:space="preserve">Начальник  міського фінансового управління Костянтинівської міської ради          __________
                                                                                                                                                                      (підпис) _______Т.В.Кукліс_______
                                                                                                                                                                                                (ініціали та прізвище)
</t>
  </si>
  <si>
    <t xml:space="preserve">Начальник міського фінансового управління Костянтинівської міської ради          __________
                                                                                                                                                                      (підпис) _______Т.В.Кукліс_______
                                                                                                                                                                                                (ініціали та прізвище)
</t>
  </si>
  <si>
    <t xml:space="preserve">                                                                                               від      22 .12.2020р._____________ N 80</t>
  </si>
  <si>
    <r>
      <t>    </t>
    </r>
    <r>
      <rPr>
        <sz val="12"/>
        <color theme="1"/>
        <rFont val="Times New Roman"/>
        <family val="1"/>
        <charset val="204"/>
      </rPr>
      <t>4. Обсяг бюджетних призначень / бюджетних асигнувань - 7718229,29 гривень, у тому числі загального фонду  -7698229,29 гривень та спеціального фонду - 20000,00  гривень.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</si>
</sst>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1F4D78"/>
      <name val="Calibri Light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8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0" fillId="0" borderId="26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4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2" fontId="0" fillId="0" borderId="0" xfId="0" applyNumberFormat="1"/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26" xfId="0" applyFont="1" applyBorder="1" applyAlignment="1">
      <alignment wrapText="1"/>
    </xf>
    <xf numFmtId="0" fontId="2" fillId="0" borderId="0" xfId="0" applyFont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2" fontId="2" fillId="0" borderId="33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0" fillId="0" borderId="42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35" xfId="0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2" fontId="0" fillId="0" borderId="39" xfId="0" applyNumberFormat="1" applyBorder="1" applyAlignment="1">
      <alignment wrapText="1"/>
    </xf>
    <xf numFmtId="2" fontId="0" fillId="0" borderId="12" xfId="0" applyNumberFormat="1" applyBorder="1" applyAlignment="1">
      <alignment wrapText="1"/>
    </xf>
    <xf numFmtId="2" fontId="2" fillId="0" borderId="41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2" fillId="0" borderId="3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topLeftCell="A67" workbookViewId="0">
      <selection sqref="A1:O82"/>
    </sheetView>
  </sheetViews>
  <sheetFormatPr defaultRowHeight="15" x14ac:dyDescent="0.25"/>
  <cols>
    <col min="1" max="1" width="5.42578125" customWidth="1"/>
    <col min="2" max="2" width="17.28515625" customWidth="1"/>
    <col min="3" max="3" width="17.7109375" customWidth="1"/>
    <col min="4" max="4" width="18.42578125" customWidth="1"/>
    <col min="5" max="5" width="19.42578125" customWidth="1"/>
    <col min="6" max="6" width="17.85546875" customWidth="1"/>
    <col min="7" max="7" width="14.5703125" customWidth="1"/>
    <col min="10" max="10" width="10.85546875" customWidth="1"/>
    <col min="11" max="11" width="12.7109375" customWidth="1"/>
    <col min="12" max="12" width="0.42578125" hidden="1" customWidth="1"/>
    <col min="13" max="13" width="0.7109375" customWidth="1"/>
    <col min="14" max="14" width="0.28515625" hidden="1" customWidth="1"/>
    <col min="15" max="15" width="9" customWidth="1"/>
  </cols>
  <sheetData>
    <row r="1" spans="1:14" x14ac:dyDescent="0.25">
      <c r="A1" s="132" t="s">
        <v>81</v>
      </c>
      <c r="B1" s="145"/>
      <c r="C1" s="145"/>
      <c r="D1" s="145"/>
      <c r="E1" s="145"/>
      <c r="F1" s="145"/>
      <c r="G1" s="145"/>
      <c r="H1" s="145"/>
      <c r="I1" s="145"/>
      <c r="J1" s="21"/>
    </row>
    <row r="2" spans="1:14" x14ac:dyDescent="0.25">
      <c r="A2" s="132" t="s">
        <v>80</v>
      </c>
      <c r="B2" s="133"/>
      <c r="C2" s="133"/>
      <c r="D2" s="133"/>
      <c r="E2" s="133"/>
      <c r="F2" s="133"/>
      <c r="G2" s="133"/>
      <c r="H2" s="133"/>
      <c r="I2" s="133"/>
      <c r="J2" s="24"/>
    </row>
    <row r="3" spans="1:14" x14ac:dyDescent="0.25">
      <c r="A3" s="132" t="s">
        <v>79</v>
      </c>
      <c r="B3" s="133"/>
      <c r="C3" s="133"/>
      <c r="D3" s="133"/>
      <c r="E3" s="133"/>
      <c r="F3" s="133"/>
      <c r="G3" s="133"/>
      <c r="H3" s="133"/>
      <c r="I3" s="50"/>
    </row>
    <row r="4" spans="1:14" ht="30" customHeight="1" x14ac:dyDescent="0.25">
      <c r="A4" s="1"/>
      <c r="B4" s="50"/>
      <c r="C4" s="50"/>
      <c r="D4" s="50"/>
      <c r="E4" s="50"/>
      <c r="F4" s="127" t="s">
        <v>78</v>
      </c>
      <c r="G4" s="59"/>
      <c r="H4" s="59"/>
      <c r="I4" s="59"/>
      <c r="J4" s="59"/>
      <c r="K4" s="59"/>
      <c r="L4" s="59"/>
      <c r="M4" s="59"/>
    </row>
    <row r="5" spans="1:14" x14ac:dyDescent="0.25">
      <c r="A5" s="94"/>
      <c r="B5" s="132" t="s">
        <v>82</v>
      </c>
      <c r="C5" s="145"/>
      <c r="D5" s="145"/>
      <c r="E5" s="145"/>
      <c r="F5" s="145"/>
      <c r="G5" s="145"/>
      <c r="H5" s="145"/>
      <c r="I5" s="145"/>
      <c r="J5" s="21"/>
    </row>
    <row r="6" spans="1:14" x14ac:dyDescent="0.25">
      <c r="A6" s="94"/>
      <c r="B6" s="132" t="s">
        <v>83</v>
      </c>
      <c r="C6" s="145"/>
      <c r="D6" s="145"/>
      <c r="E6" s="145"/>
      <c r="F6" s="145"/>
      <c r="G6" s="145"/>
      <c r="H6" s="145"/>
      <c r="I6" s="145"/>
      <c r="J6" s="21"/>
    </row>
    <row r="7" spans="1:14" ht="26.25" customHeight="1" x14ac:dyDescent="0.25">
      <c r="A7" s="94"/>
      <c r="B7" s="93" t="s">
        <v>84</v>
      </c>
      <c r="C7" s="127"/>
      <c r="D7" s="127"/>
      <c r="E7" s="127"/>
      <c r="F7" s="127"/>
      <c r="G7" s="127"/>
      <c r="H7" s="127"/>
      <c r="I7" s="127"/>
      <c r="J7" s="127"/>
      <c r="K7" s="59"/>
      <c r="L7" s="59"/>
      <c r="M7" s="59"/>
      <c r="N7" s="59"/>
    </row>
    <row r="8" spans="1:14" ht="24.75" customHeight="1" x14ac:dyDescent="0.25">
      <c r="A8" s="94"/>
      <c r="B8" s="186" t="s">
        <v>85</v>
      </c>
      <c r="C8" s="145"/>
      <c r="D8" s="145"/>
      <c r="E8" s="145"/>
      <c r="F8" s="145"/>
      <c r="G8" s="145"/>
      <c r="H8" s="145"/>
      <c r="I8" s="145"/>
      <c r="J8" s="145"/>
      <c r="K8" s="145"/>
      <c r="L8" s="59"/>
      <c r="M8" s="59"/>
    </row>
    <row r="9" spans="1:14" x14ac:dyDescent="0.25">
      <c r="A9" s="94"/>
      <c r="B9" s="132" t="s">
        <v>86</v>
      </c>
      <c r="C9" s="145"/>
      <c r="D9" s="145"/>
      <c r="E9" s="145"/>
      <c r="F9" s="145"/>
      <c r="G9" s="145"/>
      <c r="H9" s="145"/>
      <c r="I9" s="145"/>
      <c r="J9" s="145"/>
      <c r="K9" s="145"/>
    </row>
    <row r="10" spans="1:14" x14ac:dyDescent="0.25">
      <c r="A10" s="94"/>
      <c r="B10" s="132" t="s">
        <v>103</v>
      </c>
      <c r="C10" s="133"/>
      <c r="D10" s="133"/>
      <c r="E10" s="133"/>
      <c r="F10" s="133"/>
      <c r="G10" s="133"/>
      <c r="H10" s="133"/>
      <c r="I10" s="133"/>
      <c r="J10" s="133"/>
      <c r="K10" s="133"/>
    </row>
    <row r="12" spans="1:14" ht="15.75" x14ac:dyDescent="0.25">
      <c r="A12" s="4"/>
    </row>
    <row r="14" spans="1:14" x14ac:dyDescent="0.25">
      <c r="A14" s="146" t="s">
        <v>0</v>
      </c>
      <c r="B14" s="145"/>
      <c r="C14" s="145"/>
      <c r="D14" s="145"/>
      <c r="E14" s="145"/>
      <c r="F14" s="145"/>
      <c r="G14" s="21"/>
    </row>
    <row r="15" spans="1:14" x14ac:dyDescent="0.25">
      <c r="A15" s="146" t="s">
        <v>87</v>
      </c>
      <c r="B15" s="145"/>
      <c r="C15" s="145"/>
      <c r="D15" s="145"/>
      <c r="E15" s="145"/>
      <c r="F15" s="145"/>
      <c r="G15" s="21"/>
    </row>
    <row r="16" spans="1:14" x14ac:dyDescent="0.25">
      <c r="A16" s="5"/>
    </row>
    <row r="17" spans="1:15" x14ac:dyDescent="0.25">
      <c r="A17" s="128" t="s">
        <v>96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5" ht="25.5" customHeight="1" x14ac:dyDescent="0.25">
      <c r="A18" s="129" t="s">
        <v>98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5" x14ac:dyDescent="0.25">
      <c r="A19" s="93" t="s">
        <v>99</v>
      </c>
      <c r="B19" s="59"/>
      <c r="C19" s="59"/>
      <c r="D19" s="59"/>
      <c r="E19" s="59"/>
      <c r="F19" s="59"/>
      <c r="G19" s="59"/>
      <c r="H19" s="59"/>
      <c r="I19" s="59"/>
      <c r="J19" s="59"/>
    </row>
    <row r="20" spans="1:15" x14ac:dyDescent="0.25">
      <c r="A20" s="93" t="s">
        <v>97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5" ht="27.75" customHeight="1" x14ac:dyDescent="0.25">
      <c r="A21" s="129" t="s">
        <v>94</v>
      </c>
      <c r="B21" s="129"/>
      <c r="C21" s="129"/>
      <c r="D21" s="129"/>
      <c r="E21" s="129"/>
      <c r="F21" s="129"/>
      <c r="G21" s="129"/>
      <c r="H21" s="129"/>
      <c r="I21" s="130"/>
      <c r="J21" s="130"/>
      <c r="K21" s="130"/>
      <c r="L21" s="130"/>
      <c r="M21" s="130"/>
      <c r="N21" s="130"/>
      <c r="O21" s="55" t="s">
        <v>92</v>
      </c>
    </row>
    <row r="22" spans="1:15" ht="15" hidden="1" customHeight="1" x14ac:dyDescent="0.25">
      <c r="A22" s="129"/>
      <c r="B22" s="129"/>
      <c r="C22" s="129"/>
      <c r="D22" s="129"/>
      <c r="E22" s="129"/>
      <c r="F22" s="129"/>
      <c r="G22" s="51"/>
    </row>
    <row r="23" spans="1:15" ht="0.75" customHeight="1" x14ac:dyDescent="0.25">
      <c r="A23" s="7"/>
    </row>
    <row r="24" spans="1:15" ht="15.75" hidden="1" x14ac:dyDescent="0.25">
      <c r="A24" s="6"/>
    </row>
    <row r="25" spans="1:15" ht="15.75" hidden="1" x14ac:dyDescent="0.25">
      <c r="A25" s="6"/>
    </row>
    <row r="26" spans="1:15" hidden="1" x14ac:dyDescent="0.25">
      <c r="A26" s="2"/>
    </row>
    <row r="27" spans="1:15" ht="57" customHeight="1" x14ac:dyDescent="0.25">
      <c r="A27" s="52"/>
      <c r="B27" s="53" t="s">
        <v>88</v>
      </c>
      <c r="C27" s="53" t="s">
        <v>89</v>
      </c>
      <c r="D27" s="53" t="s">
        <v>90</v>
      </c>
      <c r="E27" s="191" t="s">
        <v>91</v>
      </c>
      <c r="F27" s="192"/>
      <c r="G27" s="192"/>
      <c r="H27" s="192"/>
      <c r="I27" s="192"/>
      <c r="J27" s="192"/>
      <c r="K27" s="192"/>
      <c r="L27" s="192"/>
      <c r="M27" s="192"/>
      <c r="O27" s="54" t="s">
        <v>93</v>
      </c>
    </row>
    <row r="28" spans="1:15" ht="32.25" customHeight="1" x14ac:dyDescent="0.25">
      <c r="A28" s="131" t="s">
        <v>104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5" x14ac:dyDescent="0.25">
      <c r="A29" s="2"/>
    </row>
    <row r="30" spans="1:15" x14ac:dyDescent="0.25">
      <c r="A30" s="149" t="s">
        <v>64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5" x14ac:dyDescent="0.25">
      <c r="A31" s="150" t="s">
        <v>1</v>
      </c>
      <c r="B31" s="59"/>
      <c r="C31" s="59"/>
      <c r="D31" s="59"/>
      <c r="E31" s="59"/>
      <c r="F31" s="59"/>
      <c r="G31" s="59"/>
      <c r="H31" s="59"/>
    </row>
    <row r="32" spans="1:15" x14ac:dyDescent="0.25">
      <c r="A32" s="62" t="s">
        <v>2</v>
      </c>
      <c r="B32" s="59"/>
      <c r="C32" s="59"/>
      <c r="D32" s="59"/>
      <c r="E32" s="59"/>
      <c r="F32" s="59"/>
      <c r="G32" s="23"/>
    </row>
    <row r="33" spans="1:13" x14ac:dyDescent="0.25">
      <c r="A33" s="62" t="s">
        <v>3</v>
      </c>
      <c r="B33" s="59"/>
      <c r="C33" s="59"/>
      <c r="D33" s="59"/>
      <c r="E33" s="59"/>
      <c r="F33" s="59"/>
      <c r="G33" s="59"/>
      <c r="H33" s="59"/>
    </row>
    <row r="34" spans="1:13" ht="21.75" customHeight="1" x14ac:dyDescent="0.25">
      <c r="A34" s="62" t="s">
        <v>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3" x14ac:dyDescent="0.25">
      <c r="A35" s="62" t="s">
        <v>5</v>
      </c>
      <c r="B35" s="59"/>
      <c r="C35" s="59"/>
      <c r="D35" s="59"/>
      <c r="E35" s="59"/>
      <c r="F35" s="59"/>
      <c r="G35" s="23"/>
    </row>
    <row r="36" spans="1:13" ht="28.5" customHeight="1" x14ac:dyDescent="0.25">
      <c r="A36" s="62" t="s">
        <v>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3" ht="30.75" customHeight="1" x14ac:dyDescent="0.25">
      <c r="A37" s="62" t="s">
        <v>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3" ht="28.5" customHeight="1" x14ac:dyDescent="0.25">
      <c r="A38" s="62" t="s">
        <v>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3" ht="19.5" customHeight="1" x14ac:dyDescent="0.25">
      <c r="A39" s="187" t="s">
        <v>100</v>
      </c>
      <c r="B39" s="188"/>
      <c r="C39" s="188"/>
      <c r="D39" s="188"/>
      <c r="E39" s="188"/>
      <c r="F39" s="188"/>
      <c r="G39" s="188"/>
      <c r="H39" s="188"/>
      <c r="I39" s="188"/>
      <c r="J39" s="188"/>
    </row>
    <row r="40" spans="1:13" ht="9" customHeight="1" x14ac:dyDescent="0.25">
      <c r="A40" s="2"/>
    </row>
    <row r="41" spans="1:13" x14ac:dyDescent="0.25">
      <c r="A41" s="61" t="s">
        <v>66</v>
      </c>
      <c r="B41" s="59"/>
      <c r="C41" s="59"/>
      <c r="D41" s="59"/>
      <c r="E41" s="59"/>
      <c r="F41" s="59"/>
      <c r="G41" s="59"/>
      <c r="H41" s="59"/>
      <c r="I41" s="59"/>
      <c r="J41" s="23"/>
    </row>
    <row r="42" spans="1:13" x14ac:dyDescent="0.25">
      <c r="A42" s="48"/>
    </row>
    <row r="43" spans="1:13" ht="30" x14ac:dyDescent="0.25">
      <c r="A43" s="49" t="s">
        <v>67</v>
      </c>
      <c r="B43" s="60" t="s">
        <v>65</v>
      </c>
      <c r="C43" s="60"/>
      <c r="D43" s="60"/>
      <c r="E43" s="60"/>
      <c r="F43" s="60"/>
      <c r="G43" s="60"/>
    </row>
    <row r="44" spans="1:13" ht="28.5" customHeight="1" x14ac:dyDescent="0.25">
      <c r="A44" s="49"/>
      <c r="B44" s="60"/>
      <c r="C44" s="60"/>
      <c r="D44" s="60"/>
      <c r="E44" s="60"/>
      <c r="F44" s="60"/>
      <c r="G44" s="60"/>
    </row>
    <row r="45" spans="1:13" ht="42" customHeight="1" x14ac:dyDescent="0.25">
      <c r="A45" s="61" t="s">
        <v>68</v>
      </c>
      <c r="B45" s="59"/>
      <c r="C45" s="59"/>
      <c r="D45" s="59"/>
      <c r="E45" s="59"/>
      <c r="F45" s="59"/>
      <c r="G45" s="59"/>
      <c r="H45" s="59"/>
      <c r="I45" s="59"/>
      <c r="J45" s="59"/>
    </row>
    <row r="46" spans="1:13" ht="36" customHeight="1" x14ac:dyDescent="0.25">
      <c r="A46" s="61" t="s">
        <v>69</v>
      </c>
      <c r="B46" s="59"/>
      <c r="C46" s="59"/>
      <c r="D46" s="59"/>
      <c r="E46" s="59"/>
      <c r="F46" s="59"/>
      <c r="G46" s="59"/>
      <c r="H46" s="59"/>
      <c r="I46" s="59"/>
      <c r="J46" s="47"/>
    </row>
    <row r="47" spans="1:13" ht="15.75" x14ac:dyDescent="0.25">
      <c r="A47" s="1"/>
    </row>
    <row r="48" spans="1:13" ht="15.75" customHeight="1" x14ac:dyDescent="0.25">
      <c r="A48" s="89" t="s">
        <v>9</v>
      </c>
      <c r="B48" s="116"/>
      <c r="C48" s="116"/>
      <c r="D48" s="180" t="s">
        <v>15</v>
      </c>
      <c r="E48" s="180"/>
      <c r="F48" s="190"/>
      <c r="G48" s="190"/>
      <c r="H48" s="190"/>
      <c r="I48" s="190"/>
      <c r="J48" s="190"/>
      <c r="K48" s="190"/>
      <c r="L48" s="190"/>
      <c r="M48" s="56"/>
    </row>
    <row r="49" spans="1:14" ht="37.5" customHeight="1" x14ac:dyDescent="0.25">
      <c r="A49" s="65">
        <v>1</v>
      </c>
      <c r="B49" s="189"/>
      <c r="C49" s="189"/>
      <c r="D49" s="180" t="s">
        <v>63</v>
      </c>
      <c r="E49" s="180"/>
      <c r="F49" s="190"/>
      <c r="G49" s="190"/>
      <c r="H49" s="190"/>
      <c r="I49" s="190"/>
      <c r="J49" s="190"/>
      <c r="K49" s="190"/>
      <c r="L49" s="190"/>
      <c r="M49" s="56"/>
    </row>
    <row r="50" spans="1:14" ht="15" customHeight="1" x14ac:dyDescent="0.25">
      <c r="A50" s="120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spans="1:14" ht="15.75" customHeight="1" x14ac:dyDescent="0.25">
      <c r="A51" s="120"/>
      <c r="B51" s="137" t="s">
        <v>70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4" ht="6.75" customHeight="1" x14ac:dyDescent="0.25">
      <c r="A52" s="120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</row>
    <row r="53" spans="1:14" ht="31.5" customHeight="1" x14ac:dyDescent="0.25">
      <c r="A53" s="120"/>
      <c r="B53" s="194" t="s">
        <v>75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</row>
    <row r="54" spans="1:14" ht="50.25" customHeight="1" x14ac:dyDescent="0.25">
      <c r="A54" s="134" t="s">
        <v>12</v>
      </c>
      <c r="B54" s="151"/>
      <c r="C54" s="134" t="s">
        <v>49</v>
      </c>
      <c r="D54" s="113"/>
      <c r="E54" s="85" t="s">
        <v>13</v>
      </c>
      <c r="F54" s="113"/>
      <c r="G54" s="85" t="s">
        <v>14</v>
      </c>
      <c r="H54" s="112"/>
      <c r="I54" s="113"/>
      <c r="J54" s="85" t="s">
        <v>16</v>
      </c>
      <c r="K54" s="86"/>
      <c r="L54" s="95"/>
      <c r="M54" s="96"/>
      <c r="N54" s="33"/>
    </row>
    <row r="55" spans="1:14" ht="15.75" customHeight="1" x14ac:dyDescent="0.25">
      <c r="A55" s="152"/>
      <c r="B55" s="153"/>
      <c r="C55" s="135"/>
      <c r="D55" s="115"/>
      <c r="E55" s="87"/>
      <c r="F55" s="115"/>
      <c r="G55" s="87"/>
      <c r="H55" s="114"/>
      <c r="I55" s="115"/>
      <c r="J55" s="87"/>
      <c r="K55" s="88"/>
      <c r="L55" s="95"/>
      <c r="M55" s="96"/>
      <c r="N55" s="33"/>
    </row>
    <row r="56" spans="1:14" ht="15.75" customHeight="1" x14ac:dyDescent="0.25">
      <c r="A56" s="97">
        <v>1</v>
      </c>
      <c r="B56" s="98"/>
      <c r="C56" s="89">
        <v>2</v>
      </c>
      <c r="D56" s="99"/>
      <c r="E56" s="89">
        <v>3</v>
      </c>
      <c r="F56" s="99"/>
      <c r="G56" s="89">
        <v>4</v>
      </c>
      <c r="H56" s="116"/>
      <c r="I56" s="99"/>
      <c r="J56" s="89">
        <v>5</v>
      </c>
      <c r="K56" s="90"/>
      <c r="L56" s="95"/>
      <c r="M56" s="96"/>
    </row>
    <row r="57" spans="1:14" ht="15.75" customHeight="1" x14ac:dyDescent="0.25">
      <c r="A57" s="89">
        <v>1</v>
      </c>
      <c r="B57" s="99"/>
      <c r="C57" s="89" t="s">
        <v>50</v>
      </c>
      <c r="D57" s="99"/>
      <c r="E57" s="91">
        <f>6013400+1207000-70000+60230+25570+118000+32000+89900-33564.37-23757.75</f>
        <v>7418777.8799999999</v>
      </c>
      <c r="F57" s="100"/>
      <c r="G57" s="91"/>
      <c r="H57" s="117"/>
      <c r="I57" s="100"/>
      <c r="J57" s="91">
        <f>E57</f>
        <v>7418777.8799999999</v>
      </c>
      <c r="K57" s="92"/>
      <c r="L57" s="95"/>
      <c r="M57" s="96"/>
    </row>
    <row r="58" spans="1:14" ht="15.75" customHeight="1" x14ac:dyDescent="0.25">
      <c r="A58" s="89">
        <v>2</v>
      </c>
      <c r="B58" s="99"/>
      <c r="C58" s="89" t="s">
        <v>51</v>
      </c>
      <c r="D58" s="99"/>
      <c r="E58" s="91">
        <f>239600+80400+8600+108000+28000-25570-8600-25000-26630-89900-331.4-2250.42-2590.72-4276.05</f>
        <v>279451.41000000003</v>
      </c>
      <c r="F58" s="100"/>
      <c r="G58" s="91"/>
      <c r="H58" s="117"/>
      <c r="I58" s="100"/>
      <c r="J58" s="91">
        <f>E58</f>
        <v>279451.41000000003</v>
      </c>
      <c r="K58" s="92"/>
      <c r="L58" s="95"/>
      <c r="M58" s="96"/>
    </row>
    <row r="59" spans="1:14" ht="30.75" customHeight="1" x14ac:dyDescent="0.25">
      <c r="A59" s="118">
        <v>3</v>
      </c>
      <c r="B59" s="119"/>
      <c r="C59" s="118" t="s">
        <v>52</v>
      </c>
      <c r="D59" s="119"/>
      <c r="E59" s="101"/>
      <c r="F59" s="123"/>
      <c r="G59" s="101">
        <v>20000</v>
      </c>
      <c r="H59" s="122"/>
      <c r="I59" s="123"/>
      <c r="J59" s="101">
        <f>G59</f>
        <v>20000</v>
      </c>
      <c r="K59" s="102"/>
      <c r="L59" s="95"/>
      <c r="M59" s="96"/>
    </row>
    <row r="60" spans="1:14" ht="2.25" customHeight="1" x14ac:dyDescent="0.25">
      <c r="A60" s="120"/>
      <c r="B60" s="121"/>
      <c r="C60" s="120"/>
      <c r="D60" s="121"/>
      <c r="E60" s="124"/>
      <c r="F60" s="126"/>
      <c r="G60" s="124"/>
      <c r="H60" s="125"/>
      <c r="I60" s="126"/>
      <c r="J60" s="103"/>
      <c r="K60" s="104"/>
      <c r="L60" s="95"/>
      <c r="M60" s="96"/>
    </row>
    <row r="61" spans="1:14" ht="15.75" hidden="1" customHeight="1" x14ac:dyDescent="0.25">
      <c r="A61" s="87"/>
      <c r="B61" s="115"/>
      <c r="C61" s="87"/>
      <c r="D61" s="115"/>
      <c r="E61" s="67"/>
      <c r="F61" s="68"/>
      <c r="G61" s="38"/>
      <c r="H61" s="67" t="s">
        <v>10</v>
      </c>
      <c r="I61" s="68"/>
      <c r="J61" s="105"/>
      <c r="K61" s="106"/>
      <c r="L61" s="95"/>
      <c r="M61" s="96"/>
    </row>
    <row r="62" spans="1:14" ht="15.75" customHeight="1" x14ac:dyDescent="0.25">
      <c r="A62" s="65"/>
      <c r="B62" s="66"/>
      <c r="C62" s="65" t="s">
        <v>16</v>
      </c>
      <c r="D62" s="66"/>
      <c r="E62" s="63">
        <f>E57+E58</f>
        <v>7698229.29</v>
      </c>
      <c r="F62" s="64"/>
      <c r="G62" s="63">
        <f>G59</f>
        <v>20000</v>
      </c>
      <c r="H62" s="69"/>
      <c r="I62" s="64"/>
      <c r="J62" s="63">
        <f>J57+J58+J59</f>
        <v>7718229.29</v>
      </c>
      <c r="K62" s="107"/>
      <c r="L62" s="95"/>
      <c r="M62" s="96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4" ht="15.75" x14ac:dyDescent="0.25">
      <c r="A64" s="12"/>
    </row>
    <row r="65" spans="1:8" ht="31.5" customHeight="1" x14ac:dyDescent="0.25">
      <c r="A65" s="61" t="s">
        <v>71</v>
      </c>
      <c r="B65" s="61"/>
      <c r="C65" s="61"/>
      <c r="D65" s="61"/>
      <c r="E65" s="61"/>
      <c r="F65" s="61"/>
      <c r="G65" s="22"/>
    </row>
    <row r="66" spans="1:8" hidden="1" x14ac:dyDescent="0.25">
      <c r="A66" s="108"/>
      <c r="B66" s="108"/>
      <c r="C66" s="108"/>
      <c r="D66" s="108"/>
      <c r="E66" s="108"/>
      <c r="F66" s="108"/>
      <c r="G66" s="27"/>
    </row>
    <row r="67" spans="1:8" ht="16.5" thickBot="1" x14ac:dyDescent="0.3">
      <c r="A67" s="109" t="s">
        <v>76</v>
      </c>
      <c r="B67" s="109"/>
      <c r="C67" s="109"/>
      <c r="D67" s="109"/>
      <c r="E67" s="109"/>
      <c r="F67" s="109"/>
      <c r="G67" s="37"/>
    </row>
    <row r="68" spans="1:8" ht="15" customHeight="1" x14ac:dyDescent="0.25">
      <c r="A68" s="110"/>
      <c r="B68" s="111"/>
      <c r="C68" s="83" t="s">
        <v>53</v>
      </c>
      <c r="D68" s="83" t="s">
        <v>13</v>
      </c>
      <c r="E68" s="83" t="s">
        <v>14</v>
      </c>
      <c r="F68" s="83" t="s">
        <v>16</v>
      </c>
      <c r="G68" s="36"/>
    </row>
    <row r="69" spans="1:8" ht="63" customHeight="1" thickBot="1" x14ac:dyDescent="0.3">
      <c r="A69" s="81" t="s">
        <v>54</v>
      </c>
      <c r="B69" s="82"/>
      <c r="C69" s="84"/>
      <c r="D69" s="84"/>
      <c r="E69" s="84"/>
      <c r="F69" s="84"/>
      <c r="G69" s="36"/>
    </row>
    <row r="70" spans="1:8" ht="16.5" thickBot="1" x14ac:dyDescent="0.3">
      <c r="A70" s="201">
        <v>1</v>
      </c>
      <c r="B70" s="202"/>
      <c r="C70" s="14">
        <v>2</v>
      </c>
      <c r="D70" s="14">
        <v>3</v>
      </c>
      <c r="E70" s="14">
        <v>4</v>
      </c>
      <c r="F70" s="14">
        <v>5</v>
      </c>
      <c r="G70" s="36"/>
    </row>
    <row r="71" spans="1:8" ht="47.25" customHeight="1" thickBot="1" x14ac:dyDescent="0.3">
      <c r="A71" s="138"/>
      <c r="B71" s="139"/>
      <c r="C71" s="15"/>
      <c r="D71" s="15"/>
      <c r="E71" s="15"/>
      <c r="F71" s="15"/>
      <c r="G71" s="34"/>
    </row>
    <row r="72" spans="1:8" ht="16.5" thickBot="1" x14ac:dyDescent="0.3">
      <c r="A72" s="138"/>
      <c r="B72" s="139"/>
      <c r="C72" s="15"/>
      <c r="D72" s="15"/>
      <c r="E72" s="15"/>
      <c r="F72" s="15"/>
      <c r="G72" s="34"/>
    </row>
    <row r="73" spans="1:8" ht="16.5" thickBot="1" x14ac:dyDescent="0.3">
      <c r="A73" s="138"/>
      <c r="B73" s="139"/>
      <c r="C73" s="15"/>
      <c r="D73" s="15"/>
      <c r="E73" s="15"/>
      <c r="F73" s="15"/>
      <c r="G73" s="34"/>
    </row>
    <row r="74" spans="1:8" ht="16.5" thickBot="1" x14ac:dyDescent="0.3">
      <c r="A74" s="138"/>
      <c r="B74" s="139"/>
      <c r="C74" s="15"/>
      <c r="D74" s="15"/>
      <c r="E74" s="15"/>
      <c r="F74" s="15"/>
      <c r="G74" s="34"/>
    </row>
    <row r="75" spans="1:8" ht="16.5" thickBot="1" x14ac:dyDescent="0.3">
      <c r="A75" s="138" t="s">
        <v>16</v>
      </c>
      <c r="B75" s="139"/>
      <c r="C75" s="15"/>
      <c r="D75" s="15"/>
      <c r="E75" s="15"/>
      <c r="F75" s="15"/>
      <c r="G75" s="34"/>
    </row>
    <row r="76" spans="1:8" x14ac:dyDescent="0.25">
      <c r="A76" s="3"/>
      <c r="B76" s="3"/>
      <c r="C76" s="3"/>
      <c r="D76" s="3"/>
      <c r="E76" s="3"/>
      <c r="F76" s="3"/>
      <c r="G76" s="26"/>
      <c r="H76" s="3"/>
    </row>
    <row r="77" spans="1:8" ht="15.75" x14ac:dyDescent="0.25">
      <c r="A77" s="12"/>
    </row>
    <row r="78" spans="1:8" x14ac:dyDescent="0.25">
      <c r="A78" s="61" t="s">
        <v>72</v>
      </c>
      <c r="B78" s="59"/>
      <c r="C78" s="59"/>
      <c r="D78" s="59"/>
      <c r="E78" s="59"/>
      <c r="F78" s="59"/>
      <c r="G78" s="23" t="s">
        <v>77</v>
      </c>
    </row>
    <row r="79" spans="1:8" ht="15.75" x14ac:dyDescent="0.25">
      <c r="A79" s="12"/>
    </row>
    <row r="80" spans="1:8" ht="47.25" customHeight="1" x14ac:dyDescent="0.25">
      <c r="A80" s="9" t="s">
        <v>11</v>
      </c>
      <c r="B80" s="75" t="s">
        <v>55</v>
      </c>
      <c r="C80" s="75" t="s">
        <v>17</v>
      </c>
      <c r="D80" s="75" t="s">
        <v>18</v>
      </c>
      <c r="E80" s="75" t="s">
        <v>13</v>
      </c>
      <c r="F80" s="118" t="s">
        <v>14</v>
      </c>
      <c r="G80" s="70" t="s">
        <v>16</v>
      </c>
    </row>
    <row r="81" spans="1:10" ht="15.75" x14ac:dyDescent="0.25">
      <c r="A81" s="16" t="s">
        <v>12</v>
      </c>
      <c r="B81" s="76"/>
      <c r="C81" s="76"/>
      <c r="D81" s="76"/>
      <c r="E81" s="76"/>
      <c r="F81" s="87"/>
      <c r="G81" s="72"/>
      <c r="J81" t="s">
        <v>73</v>
      </c>
    </row>
    <row r="82" spans="1:10" ht="15.75" x14ac:dyDescent="0.25">
      <c r="A82" s="10">
        <v>1</v>
      </c>
      <c r="B82" s="10">
        <v>2</v>
      </c>
      <c r="C82" s="10">
        <v>3</v>
      </c>
      <c r="D82" s="10">
        <v>4</v>
      </c>
      <c r="E82" s="10">
        <v>5</v>
      </c>
      <c r="F82" s="28">
        <v>6</v>
      </c>
      <c r="G82" s="32">
        <v>7</v>
      </c>
    </row>
    <row r="83" spans="1:10" ht="15.75" x14ac:dyDescent="0.25">
      <c r="A83" s="11">
        <v>1</v>
      </c>
      <c r="B83" s="11" t="s">
        <v>19</v>
      </c>
      <c r="C83" s="11"/>
      <c r="D83" s="10"/>
      <c r="E83" s="10"/>
      <c r="F83" s="28"/>
      <c r="G83" s="32"/>
    </row>
    <row r="84" spans="1:10" ht="100.5" customHeight="1" x14ac:dyDescent="0.25">
      <c r="A84" s="73"/>
      <c r="B84" s="75" t="s">
        <v>56</v>
      </c>
      <c r="C84" s="75" t="s">
        <v>57</v>
      </c>
      <c r="D84" s="75" t="s">
        <v>21</v>
      </c>
      <c r="E84" s="75" t="s">
        <v>58</v>
      </c>
      <c r="F84" s="118"/>
      <c r="G84" s="70" t="s">
        <v>58</v>
      </c>
    </row>
    <row r="85" spans="1:10" ht="9.75" customHeight="1" x14ac:dyDescent="0.25">
      <c r="A85" s="79"/>
      <c r="B85" s="80"/>
      <c r="C85" s="80"/>
      <c r="D85" s="80"/>
      <c r="E85" s="80"/>
      <c r="F85" s="120"/>
      <c r="G85" s="72"/>
    </row>
    <row r="86" spans="1:10" ht="15" hidden="1" customHeight="1" x14ac:dyDescent="0.25">
      <c r="A86" s="74"/>
      <c r="B86" s="76"/>
      <c r="C86" s="76"/>
      <c r="D86" s="76"/>
      <c r="E86" s="76"/>
      <c r="F86" s="76"/>
      <c r="G86" s="36"/>
    </row>
    <row r="87" spans="1:10" ht="36" customHeight="1" x14ac:dyDescent="0.25">
      <c r="A87" s="73"/>
      <c r="B87" s="75" t="s">
        <v>22</v>
      </c>
      <c r="C87" s="77" t="s">
        <v>23</v>
      </c>
      <c r="D87" s="77" t="s">
        <v>24</v>
      </c>
      <c r="E87" s="163">
        <f>E62/1000</f>
        <v>7698.2292900000002</v>
      </c>
      <c r="F87" s="196">
        <v>20</v>
      </c>
      <c r="G87" s="172">
        <f>E87+F87</f>
        <v>7718.2292900000002</v>
      </c>
    </row>
    <row r="88" spans="1:10" ht="15" customHeight="1" x14ac:dyDescent="0.25">
      <c r="A88" s="74"/>
      <c r="B88" s="76"/>
      <c r="C88" s="78"/>
      <c r="D88" s="78"/>
      <c r="E88" s="195"/>
      <c r="F88" s="197"/>
      <c r="G88" s="173"/>
    </row>
    <row r="89" spans="1:10" ht="15.75" x14ac:dyDescent="0.25">
      <c r="A89" s="11">
        <v>2</v>
      </c>
      <c r="B89" s="11" t="s">
        <v>25</v>
      </c>
      <c r="C89" s="11"/>
      <c r="D89" s="10"/>
      <c r="E89" s="10"/>
      <c r="F89" s="28"/>
      <c r="G89" s="32"/>
    </row>
    <row r="90" spans="1:10" ht="15.75" hidden="1" customHeight="1" x14ac:dyDescent="0.25">
      <c r="A90" s="73"/>
      <c r="B90" s="75" t="s">
        <v>26</v>
      </c>
      <c r="C90" s="39"/>
      <c r="D90" s="75" t="s">
        <v>27</v>
      </c>
      <c r="E90" s="17"/>
      <c r="F90" s="75"/>
      <c r="G90" s="36"/>
    </row>
    <row r="91" spans="1:10" ht="60.75" customHeight="1" x14ac:dyDescent="0.25">
      <c r="A91" s="79"/>
      <c r="B91" s="80"/>
      <c r="C91" s="147" t="s">
        <v>57</v>
      </c>
      <c r="D91" s="80"/>
      <c r="E91" s="80">
        <v>1398</v>
      </c>
      <c r="F91" s="120"/>
      <c r="G91" s="70">
        <f>E91</f>
        <v>1398</v>
      </c>
    </row>
    <row r="92" spans="1:10" ht="15" customHeight="1" x14ac:dyDescent="0.25">
      <c r="A92" s="74"/>
      <c r="B92" s="76"/>
      <c r="C92" s="148"/>
      <c r="D92" s="76"/>
      <c r="E92" s="76"/>
      <c r="F92" s="87"/>
      <c r="G92" s="72"/>
    </row>
    <row r="93" spans="1:10" ht="63" x14ac:dyDescent="0.25">
      <c r="A93" s="11"/>
      <c r="B93" s="11" t="s">
        <v>28</v>
      </c>
      <c r="C93" s="40"/>
      <c r="D93" s="10"/>
      <c r="E93" s="19"/>
      <c r="F93" s="28"/>
      <c r="G93" s="32"/>
    </row>
    <row r="94" spans="1:10" ht="15.75" customHeight="1" x14ac:dyDescent="0.25">
      <c r="A94" s="73"/>
      <c r="B94" s="25" t="s">
        <v>29</v>
      </c>
      <c r="C94" s="142" t="s">
        <v>57</v>
      </c>
      <c r="D94" s="75" t="s">
        <v>27</v>
      </c>
      <c r="E94" s="75">
        <v>4</v>
      </c>
      <c r="F94" s="198"/>
      <c r="G94" s="70">
        <v>4</v>
      </c>
    </row>
    <row r="95" spans="1:10" ht="15.75" hidden="1" customHeight="1" x14ac:dyDescent="0.25">
      <c r="A95" s="79"/>
      <c r="B95" s="140" t="s">
        <v>30</v>
      </c>
      <c r="C95" s="143"/>
      <c r="D95" s="80"/>
      <c r="E95" s="80"/>
      <c r="F95" s="199"/>
      <c r="G95" s="71"/>
    </row>
    <row r="96" spans="1:10" ht="90" customHeight="1" x14ac:dyDescent="0.25">
      <c r="A96" s="74"/>
      <c r="B96" s="141"/>
      <c r="C96" s="144"/>
      <c r="D96" s="76"/>
      <c r="E96" s="76"/>
      <c r="F96" s="200"/>
      <c r="G96" s="72"/>
    </row>
    <row r="97" spans="1:10" ht="15" customHeight="1" x14ac:dyDescent="0.25">
      <c r="A97" s="73"/>
      <c r="B97" s="73" t="s">
        <v>31</v>
      </c>
      <c r="C97" s="75" t="s">
        <v>59</v>
      </c>
      <c r="D97" s="75" t="s">
        <v>27</v>
      </c>
      <c r="E97" s="75">
        <v>33</v>
      </c>
      <c r="F97" s="118"/>
      <c r="G97" s="70">
        <v>33</v>
      </c>
    </row>
    <row r="98" spans="1:10" x14ac:dyDescent="0.25">
      <c r="A98" s="79"/>
      <c r="B98" s="79"/>
      <c r="C98" s="183"/>
      <c r="D98" s="80"/>
      <c r="E98" s="80"/>
      <c r="F98" s="120"/>
      <c r="G98" s="71"/>
    </row>
    <row r="99" spans="1:10" x14ac:dyDescent="0.25">
      <c r="A99" s="74"/>
      <c r="B99" s="74"/>
      <c r="C99" s="148"/>
      <c r="D99" s="76"/>
      <c r="E99" s="76"/>
      <c r="F99" s="87"/>
      <c r="G99" s="72"/>
    </row>
    <row r="100" spans="1:10" ht="15" customHeight="1" x14ac:dyDescent="0.25">
      <c r="A100" s="73"/>
      <c r="B100" s="73" t="s">
        <v>32</v>
      </c>
      <c r="C100" s="142" t="s">
        <v>57</v>
      </c>
      <c r="D100" s="75" t="s">
        <v>27</v>
      </c>
      <c r="E100" s="75">
        <v>8</v>
      </c>
      <c r="F100" s="118"/>
      <c r="G100" s="70">
        <v>8</v>
      </c>
    </row>
    <row r="101" spans="1:10" ht="68.25" customHeight="1" x14ac:dyDescent="0.25">
      <c r="A101" s="79"/>
      <c r="B101" s="79"/>
      <c r="C101" s="165"/>
      <c r="D101" s="80"/>
      <c r="E101" s="80"/>
      <c r="F101" s="120"/>
      <c r="G101" s="72"/>
    </row>
    <row r="102" spans="1:10" ht="15.75" hidden="1" customHeight="1" x14ac:dyDescent="0.25">
      <c r="A102" s="79"/>
      <c r="B102" s="79"/>
      <c r="C102" s="18"/>
      <c r="D102" s="80"/>
      <c r="E102" s="80"/>
      <c r="F102" s="80"/>
      <c r="G102" s="36"/>
    </row>
    <row r="103" spans="1:10" ht="15.75" hidden="1" customHeight="1" x14ac:dyDescent="0.25">
      <c r="A103" s="74"/>
      <c r="B103" s="74"/>
      <c r="C103" s="20"/>
      <c r="D103" s="76"/>
      <c r="E103" s="76"/>
      <c r="F103" s="76"/>
      <c r="G103" s="36"/>
    </row>
    <row r="104" spans="1:10" ht="15" customHeight="1" x14ac:dyDescent="0.25">
      <c r="A104" s="73"/>
      <c r="B104" s="160" t="s">
        <v>60</v>
      </c>
      <c r="C104" s="142" t="s">
        <v>57</v>
      </c>
      <c r="D104" s="75" t="s">
        <v>27</v>
      </c>
      <c r="E104" s="75">
        <v>857</v>
      </c>
      <c r="F104" s="118">
        <v>63</v>
      </c>
      <c r="G104" s="70">
        <v>920</v>
      </c>
    </row>
    <row r="105" spans="1:10" ht="92.25" customHeight="1" x14ac:dyDescent="0.25">
      <c r="A105" s="74"/>
      <c r="B105" s="141"/>
      <c r="C105" s="165"/>
      <c r="D105" s="76"/>
      <c r="E105" s="76"/>
      <c r="F105" s="87"/>
      <c r="G105" s="72"/>
    </row>
    <row r="106" spans="1:10" ht="64.5" customHeight="1" x14ac:dyDescent="0.25">
      <c r="A106" s="73"/>
      <c r="B106" s="73" t="s">
        <v>33</v>
      </c>
      <c r="C106" s="75" t="s">
        <v>57</v>
      </c>
      <c r="D106" s="75" t="s">
        <v>27</v>
      </c>
      <c r="E106" s="75">
        <v>121</v>
      </c>
      <c r="F106" s="118"/>
      <c r="G106" s="70">
        <v>121</v>
      </c>
    </row>
    <row r="107" spans="1:10" ht="6.75" customHeight="1" x14ac:dyDescent="0.25">
      <c r="A107" s="79"/>
      <c r="B107" s="79"/>
      <c r="C107" s="80"/>
      <c r="D107" s="80"/>
      <c r="E107" s="80"/>
      <c r="F107" s="120"/>
      <c r="G107" s="72"/>
      <c r="J107" s="33"/>
    </row>
    <row r="108" spans="1:10" ht="15" hidden="1" customHeight="1" x14ac:dyDescent="0.25">
      <c r="A108" s="74"/>
      <c r="B108" s="74"/>
      <c r="C108" s="76"/>
      <c r="D108" s="76"/>
      <c r="E108" s="76"/>
      <c r="F108" s="76"/>
      <c r="G108" s="36"/>
    </row>
    <row r="109" spans="1:10" ht="0.75" customHeight="1" x14ac:dyDescent="0.25">
      <c r="A109" s="73"/>
      <c r="B109" s="73" t="s">
        <v>61</v>
      </c>
      <c r="C109" s="17"/>
      <c r="D109" s="75" t="s">
        <v>27</v>
      </c>
      <c r="E109" s="75">
        <v>659</v>
      </c>
      <c r="F109" s="75">
        <v>188</v>
      </c>
      <c r="G109" s="36"/>
    </row>
    <row r="110" spans="1:10" ht="15" customHeight="1" x14ac:dyDescent="0.25">
      <c r="A110" s="79"/>
      <c r="B110" s="79"/>
      <c r="C110" s="75" t="s">
        <v>57</v>
      </c>
      <c r="D110" s="80"/>
      <c r="E110" s="80"/>
      <c r="F110" s="120"/>
      <c r="G110" s="70">
        <f>E109+F109</f>
        <v>847</v>
      </c>
    </row>
    <row r="111" spans="1:10" x14ac:dyDescent="0.25">
      <c r="A111" s="79"/>
      <c r="B111" s="79"/>
      <c r="C111" s="80"/>
      <c r="D111" s="80"/>
      <c r="E111" s="80"/>
      <c r="F111" s="120"/>
      <c r="G111" s="71"/>
    </row>
    <row r="112" spans="1:10" ht="96" customHeight="1" x14ac:dyDescent="0.25">
      <c r="A112" s="74"/>
      <c r="B112" s="74"/>
      <c r="C112" s="76"/>
      <c r="D112" s="76"/>
      <c r="E112" s="76"/>
      <c r="F112" s="87"/>
      <c r="G112" s="72"/>
    </row>
    <row r="113" spans="1:7" ht="0.75" customHeight="1" x14ac:dyDescent="0.25">
      <c r="A113" s="73"/>
      <c r="B113" s="20" t="s">
        <v>34</v>
      </c>
      <c r="C113" s="17"/>
      <c r="D113" s="75" t="s">
        <v>36</v>
      </c>
      <c r="E113" s="75">
        <v>1398</v>
      </c>
      <c r="F113" s="75"/>
      <c r="G113" s="36"/>
    </row>
    <row r="114" spans="1:7" ht="103.5" customHeight="1" x14ac:dyDescent="0.25">
      <c r="A114" s="74"/>
      <c r="B114" s="31" t="s">
        <v>34</v>
      </c>
      <c r="C114" s="43" t="s">
        <v>57</v>
      </c>
      <c r="D114" s="76"/>
      <c r="E114" s="76"/>
      <c r="F114" s="120"/>
      <c r="G114" s="32">
        <f>E113</f>
        <v>1398</v>
      </c>
    </row>
    <row r="115" spans="1:7" ht="53.25" customHeight="1" x14ac:dyDescent="0.25">
      <c r="A115" s="73"/>
      <c r="B115" s="41" t="s">
        <v>35</v>
      </c>
      <c r="C115" s="180" t="s">
        <v>20</v>
      </c>
      <c r="D115" s="119" t="s">
        <v>36</v>
      </c>
      <c r="E115" s="118">
        <v>38</v>
      </c>
      <c r="F115" s="42"/>
      <c r="G115" s="32">
        <f>E115</f>
        <v>38</v>
      </c>
    </row>
    <row r="116" spans="1:7" ht="15.75" hidden="1" customHeight="1" x14ac:dyDescent="0.25">
      <c r="A116" s="74"/>
      <c r="B116" s="44"/>
      <c r="C116" s="180"/>
      <c r="D116" s="115"/>
      <c r="E116" s="76"/>
      <c r="G116" s="36"/>
    </row>
    <row r="117" spans="1:7" ht="15" customHeight="1" x14ac:dyDescent="0.25">
      <c r="A117" s="73"/>
      <c r="B117" s="160" t="s">
        <v>37</v>
      </c>
      <c r="C117" s="75" t="s">
        <v>20</v>
      </c>
      <c r="D117" s="75" t="s">
        <v>27</v>
      </c>
      <c r="E117" s="118">
        <v>11</v>
      </c>
      <c r="F117" s="175"/>
      <c r="G117" s="70">
        <f>E117</f>
        <v>11</v>
      </c>
    </row>
    <row r="118" spans="1:7" ht="62.25" customHeight="1" x14ac:dyDescent="0.25">
      <c r="A118" s="74"/>
      <c r="B118" s="141"/>
      <c r="C118" s="80"/>
      <c r="D118" s="76"/>
      <c r="E118" s="87"/>
      <c r="F118" s="175"/>
      <c r="G118" s="72"/>
    </row>
    <row r="119" spans="1:7" ht="15.75" x14ac:dyDescent="0.25">
      <c r="A119" s="11">
        <v>3</v>
      </c>
      <c r="B119" s="45" t="s">
        <v>38</v>
      </c>
      <c r="C119" s="42"/>
      <c r="D119" s="29"/>
      <c r="E119" s="10"/>
      <c r="F119" s="30"/>
      <c r="G119" s="32"/>
    </row>
    <row r="120" spans="1:7" ht="15" customHeight="1" x14ac:dyDescent="0.25">
      <c r="A120" s="73"/>
      <c r="B120" s="160" t="s">
        <v>39</v>
      </c>
      <c r="C120" s="75" t="s">
        <v>20</v>
      </c>
      <c r="D120" s="75" t="s">
        <v>27</v>
      </c>
      <c r="E120" s="118">
        <f>E91/15</f>
        <v>93.2</v>
      </c>
      <c r="F120" s="175"/>
      <c r="G120" s="70">
        <f>E120</f>
        <v>93.2</v>
      </c>
    </row>
    <row r="121" spans="1:7" ht="15" customHeight="1" x14ac:dyDescent="0.25">
      <c r="A121" s="79"/>
      <c r="B121" s="164"/>
      <c r="C121" s="80"/>
      <c r="D121" s="80"/>
      <c r="E121" s="120"/>
      <c r="F121" s="175"/>
      <c r="G121" s="71"/>
    </row>
    <row r="122" spans="1:7" ht="15" customHeight="1" x14ac:dyDescent="0.25">
      <c r="A122" s="74"/>
      <c r="B122" s="162"/>
      <c r="C122" s="76"/>
      <c r="D122" s="76"/>
      <c r="E122" s="87"/>
      <c r="F122" s="175"/>
      <c r="G122" s="72"/>
    </row>
    <row r="123" spans="1:7" ht="15" customHeight="1" x14ac:dyDescent="0.25">
      <c r="A123" s="73"/>
      <c r="B123" s="160" t="s">
        <v>40</v>
      </c>
      <c r="C123" s="75" t="s">
        <v>20</v>
      </c>
      <c r="D123" s="75" t="s">
        <v>27</v>
      </c>
      <c r="E123" s="204"/>
      <c r="F123" s="184"/>
      <c r="G123" s="205"/>
    </row>
    <row r="124" spans="1:7" ht="32.25" customHeight="1" x14ac:dyDescent="0.25">
      <c r="A124" s="79"/>
      <c r="B124" s="181"/>
      <c r="C124" s="80"/>
      <c r="D124" s="80"/>
      <c r="E124" s="161"/>
      <c r="F124" s="184"/>
      <c r="G124" s="206"/>
    </row>
    <row r="125" spans="1:7" ht="42" customHeight="1" x14ac:dyDescent="0.25">
      <c r="A125" s="74"/>
      <c r="B125" s="182"/>
      <c r="C125" s="76"/>
      <c r="D125" s="76"/>
      <c r="E125" s="162"/>
      <c r="F125" s="185"/>
      <c r="G125" s="207"/>
    </row>
    <row r="126" spans="1:7" ht="15" customHeight="1" x14ac:dyDescent="0.25">
      <c r="A126" s="73"/>
      <c r="B126" s="160" t="s">
        <v>41</v>
      </c>
      <c r="C126" s="75" t="s">
        <v>20</v>
      </c>
      <c r="D126" s="75" t="s">
        <v>27</v>
      </c>
      <c r="E126" s="163">
        <f>E94/15</f>
        <v>0.26666666666666666</v>
      </c>
      <c r="F126" s="203"/>
      <c r="G126" s="172">
        <f>G94/15</f>
        <v>0.26666666666666666</v>
      </c>
    </row>
    <row r="127" spans="1:7" ht="15" customHeight="1" x14ac:dyDescent="0.25">
      <c r="A127" s="79"/>
      <c r="B127" s="161"/>
      <c r="C127" s="80"/>
      <c r="D127" s="80"/>
      <c r="E127" s="156"/>
      <c r="F127" s="177"/>
      <c r="G127" s="178"/>
    </row>
    <row r="128" spans="1:7" ht="47.25" customHeight="1" x14ac:dyDescent="0.25">
      <c r="A128" s="74"/>
      <c r="B128" s="162"/>
      <c r="C128" s="76"/>
      <c r="D128" s="76"/>
      <c r="E128" s="157"/>
      <c r="F128" s="177"/>
      <c r="G128" s="173"/>
    </row>
    <row r="129" spans="1:7" ht="15" customHeight="1" x14ac:dyDescent="0.25">
      <c r="A129" s="73"/>
      <c r="B129" s="160" t="s">
        <v>31</v>
      </c>
      <c r="C129" s="75" t="s">
        <v>20</v>
      </c>
      <c r="D129" s="75" t="s">
        <v>27</v>
      </c>
      <c r="E129" s="118">
        <f>E97/15</f>
        <v>2.2000000000000002</v>
      </c>
      <c r="F129" s="175"/>
      <c r="G129" s="70">
        <f>G97/15</f>
        <v>2.2000000000000002</v>
      </c>
    </row>
    <row r="130" spans="1:7" ht="15" customHeight="1" x14ac:dyDescent="0.25">
      <c r="A130" s="79"/>
      <c r="B130" s="161"/>
      <c r="C130" s="80"/>
      <c r="D130" s="80"/>
      <c r="E130" s="120"/>
      <c r="F130" s="175"/>
      <c r="G130" s="71"/>
    </row>
    <row r="131" spans="1:7" ht="33" customHeight="1" x14ac:dyDescent="0.25">
      <c r="A131" s="74"/>
      <c r="B131" s="162"/>
      <c r="C131" s="76"/>
      <c r="D131" s="76"/>
      <c r="E131" s="87"/>
      <c r="F131" s="175"/>
      <c r="G131" s="72"/>
    </row>
    <row r="132" spans="1:7" ht="15" customHeight="1" x14ac:dyDescent="0.25">
      <c r="A132" s="73"/>
      <c r="B132" s="160" t="s">
        <v>32</v>
      </c>
      <c r="C132" s="75" t="s">
        <v>20</v>
      </c>
      <c r="D132" s="75" t="s">
        <v>27</v>
      </c>
      <c r="E132" s="155">
        <f>E100/15</f>
        <v>0.53333333333333333</v>
      </c>
      <c r="F132" s="179"/>
      <c r="G132" s="172">
        <f>0.53</f>
        <v>0.53</v>
      </c>
    </row>
    <row r="133" spans="1:7" ht="62.25" customHeight="1" x14ac:dyDescent="0.25">
      <c r="A133" s="79"/>
      <c r="B133" s="140"/>
      <c r="C133" s="80"/>
      <c r="D133" s="80"/>
      <c r="E133" s="155"/>
      <c r="F133" s="179"/>
      <c r="G133" s="173"/>
    </row>
    <row r="134" spans="1:7" ht="15.75" hidden="1" customHeight="1" x14ac:dyDescent="0.25">
      <c r="A134" s="74"/>
      <c r="B134" s="31"/>
      <c r="C134" s="76"/>
      <c r="D134" s="76"/>
      <c r="E134" s="157"/>
      <c r="F134" s="57"/>
      <c r="G134" s="58"/>
    </row>
    <row r="135" spans="1:7" ht="15" customHeight="1" x14ac:dyDescent="0.25">
      <c r="A135" s="73"/>
      <c r="B135" s="160" t="s">
        <v>60</v>
      </c>
      <c r="C135" s="75" t="s">
        <v>20</v>
      </c>
      <c r="D135" s="75" t="s">
        <v>27</v>
      </c>
      <c r="E135" s="163">
        <f>E104/15</f>
        <v>57.133333333333333</v>
      </c>
      <c r="F135" s="170">
        <f>F104/15</f>
        <v>4.2</v>
      </c>
      <c r="G135" s="172">
        <f>G104/15</f>
        <v>61.333333333333336</v>
      </c>
    </row>
    <row r="136" spans="1:7" ht="15" customHeight="1" x14ac:dyDescent="0.25">
      <c r="A136" s="79"/>
      <c r="B136" s="164"/>
      <c r="C136" s="80"/>
      <c r="D136" s="80"/>
      <c r="E136" s="156"/>
      <c r="F136" s="171"/>
      <c r="G136" s="178"/>
    </row>
    <row r="137" spans="1:7" ht="75.75" customHeight="1" x14ac:dyDescent="0.25">
      <c r="A137" s="74"/>
      <c r="B137" s="141"/>
      <c r="C137" s="76"/>
      <c r="D137" s="76"/>
      <c r="E137" s="157"/>
      <c r="F137" s="171"/>
      <c r="G137" s="173"/>
    </row>
    <row r="138" spans="1:7" ht="63.75" customHeight="1" x14ac:dyDescent="0.25">
      <c r="A138" s="73"/>
      <c r="B138" s="73" t="s">
        <v>42</v>
      </c>
      <c r="C138" s="75" t="s">
        <v>20</v>
      </c>
      <c r="D138" s="75" t="s">
        <v>27</v>
      </c>
      <c r="E138" s="154">
        <f>E106/15</f>
        <v>8.0666666666666664</v>
      </c>
      <c r="F138" s="179"/>
      <c r="G138" s="172">
        <f>E138</f>
        <v>8.0666666666666664</v>
      </c>
    </row>
    <row r="139" spans="1:7" ht="6.75" hidden="1" customHeight="1" x14ac:dyDescent="0.25">
      <c r="A139" s="79"/>
      <c r="B139" s="79"/>
      <c r="C139" s="80"/>
      <c r="D139" s="80"/>
      <c r="E139" s="155"/>
      <c r="F139" s="179"/>
      <c r="G139" s="173"/>
    </row>
    <row r="140" spans="1:7" ht="15" hidden="1" customHeight="1" x14ac:dyDescent="0.25">
      <c r="A140" s="74"/>
      <c r="B140" s="74"/>
      <c r="C140" s="76"/>
      <c r="D140" s="76"/>
      <c r="E140" s="157"/>
      <c r="F140" s="57"/>
      <c r="G140" s="58"/>
    </row>
    <row r="141" spans="1:7" ht="15" customHeight="1" x14ac:dyDescent="0.25">
      <c r="A141" s="73"/>
      <c r="B141" s="160" t="s">
        <v>62</v>
      </c>
      <c r="C141" s="75" t="s">
        <v>20</v>
      </c>
      <c r="D141" s="75" t="s">
        <v>27</v>
      </c>
      <c r="E141" s="154">
        <f>E109/15</f>
        <v>43.93333333333333</v>
      </c>
      <c r="F141" s="170">
        <f>F109/15</f>
        <v>12.533333333333333</v>
      </c>
      <c r="G141" s="172">
        <f>G110/15</f>
        <v>56.466666666666669</v>
      </c>
    </row>
    <row r="142" spans="1:7" ht="15" customHeight="1" x14ac:dyDescent="0.25">
      <c r="A142" s="79"/>
      <c r="B142" s="164"/>
      <c r="C142" s="80"/>
      <c r="D142" s="80"/>
      <c r="E142" s="155"/>
      <c r="F142" s="170"/>
      <c r="G142" s="178"/>
    </row>
    <row r="143" spans="1:7" ht="110.25" customHeight="1" x14ac:dyDescent="0.25">
      <c r="A143" s="74"/>
      <c r="B143" s="162"/>
      <c r="C143" s="76"/>
      <c r="D143" s="76"/>
      <c r="E143" s="169"/>
      <c r="F143" s="170"/>
      <c r="G143" s="173"/>
    </row>
    <row r="144" spans="1:7" ht="15" customHeight="1" x14ac:dyDescent="0.25">
      <c r="A144" s="73"/>
      <c r="B144" s="160" t="s">
        <v>34</v>
      </c>
      <c r="C144" s="75" t="s">
        <v>20</v>
      </c>
      <c r="D144" s="75" t="s">
        <v>27</v>
      </c>
      <c r="E144" s="156">
        <f>E113/15</f>
        <v>93.2</v>
      </c>
      <c r="F144" s="176"/>
      <c r="G144" s="172">
        <f>G114/15</f>
        <v>93.2</v>
      </c>
    </row>
    <row r="145" spans="1:7" ht="15" customHeight="1" x14ac:dyDescent="0.25">
      <c r="A145" s="79"/>
      <c r="B145" s="161"/>
      <c r="C145" s="80"/>
      <c r="D145" s="80"/>
      <c r="E145" s="156"/>
      <c r="F145" s="177"/>
      <c r="G145" s="178"/>
    </row>
    <row r="146" spans="1:7" ht="31.5" customHeight="1" x14ac:dyDescent="0.25">
      <c r="A146" s="74"/>
      <c r="B146" s="162"/>
      <c r="C146" s="76"/>
      <c r="D146" s="76"/>
      <c r="E146" s="157"/>
      <c r="F146" s="177"/>
      <c r="G146" s="173"/>
    </row>
    <row r="147" spans="1:7" ht="15" customHeight="1" x14ac:dyDescent="0.25">
      <c r="A147" s="73"/>
      <c r="B147" s="160" t="s">
        <v>35</v>
      </c>
      <c r="C147" s="75" t="s">
        <v>20</v>
      </c>
      <c r="D147" s="75" t="s">
        <v>27</v>
      </c>
      <c r="E147" s="154">
        <f>E115/15</f>
        <v>2.5333333333333332</v>
      </c>
      <c r="F147" s="179"/>
      <c r="G147" s="172">
        <f>G115/15</f>
        <v>2.5333333333333332</v>
      </c>
    </row>
    <row r="148" spans="1:7" ht="15" customHeight="1" x14ac:dyDescent="0.25">
      <c r="A148" s="79"/>
      <c r="B148" s="161"/>
      <c r="C148" s="80"/>
      <c r="D148" s="80"/>
      <c r="E148" s="155"/>
      <c r="F148" s="179"/>
      <c r="G148" s="178"/>
    </row>
    <row r="149" spans="1:7" ht="15" customHeight="1" x14ac:dyDescent="0.25">
      <c r="A149" s="74"/>
      <c r="B149" s="162"/>
      <c r="C149" s="80"/>
      <c r="D149" s="76"/>
      <c r="E149" s="169"/>
      <c r="F149" s="179"/>
      <c r="G149" s="173"/>
    </row>
    <row r="150" spans="1:7" ht="15" customHeight="1" x14ac:dyDescent="0.25">
      <c r="A150" s="73"/>
      <c r="B150" s="159" t="s">
        <v>37</v>
      </c>
      <c r="C150" s="180" t="s">
        <v>20</v>
      </c>
      <c r="D150" s="75" t="s">
        <v>27</v>
      </c>
      <c r="E150" s="156">
        <f>E117/15</f>
        <v>0.73333333333333328</v>
      </c>
      <c r="F150" s="176"/>
      <c r="G150" s="172">
        <f>E150</f>
        <v>0.73333333333333328</v>
      </c>
    </row>
    <row r="151" spans="1:7" ht="15" customHeight="1" x14ac:dyDescent="0.25">
      <c r="A151" s="79"/>
      <c r="B151" s="103"/>
      <c r="C151" s="180"/>
      <c r="D151" s="80"/>
      <c r="E151" s="156"/>
      <c r="F151" s="177"/>
      <c r="G151" s="178"/>
    </row>
    <row r="152" spans="1:7" ht="15" customHeight="1" x14ac:dyDescent="0.25">
      <c r="A152" s="74"/>
      <c r="B152" s="105"/>
      <c r="C152" s="180"/>
      <c r="D152" s="76"/>
      <c r="E152" s="157"/>
      <c r="F152" s="177"/>
      <c r="G152" s="173"/>
    </row>
    <row r="153" spans="1:7" ht="64.5" customHeight="1" x14ac:dyDescent="0.25">
      <c r="A153" s="73"/>
      <c r="B153" s="73" t="s">
        <v>43</v>
      </c>
      <c r="C153" s="75" t="s">
        <v>44</v>
      </c>
      <c r="D153" s="75" t="s">
        <v>45</v>
      </c>
      <c r="E153" s="154">
        <f>E87/18</f>
        <v>427.67940500000003</v>
      </c>
      <c r="F153" s="170">
        <f>F87/18</f>
        <v>1.1111111111111112</v>
      </c>
      <c r="G153" s="172">
        <f>G87/18</f>
        <v>428.79051611111112</v>
      </c>
    </row>
    <row r="154" spans="1:7" ht="11.25" customHeight="1" x14ac:dyDescent="0.25">
      <c r="A154" s="79"/>
      <c r="B154" s="79"/>
      <c r="C154" s="80"/>
      <c r="D154" s="80"/>
      <c r="E154" s="155"/>
      <c r="F154" s="171"/>
      <c r="G154" s="173"/>
    </row>
    <row r="155" spans="1:7" ht="15" hidden="1" customHeight="1" x14ac:dyDescent="0.25">
      <c r="A155" s="74"/>
      <c r="B155" s="79"/>
      <c r="C155" s="80"/>
      <c r="D155" s="80"/>
      <c r="E155" s="156"/>
      <c r="F155" s="57"/>
      <c r="G155" s="58"/>
    </row>
    <row r="156" spans="1:7" ht="153" customHeight="1" x14ac:dyDescent="0.25">
      <c r="A156" s="166"/>
      <c r="B156" s="174" t="s">
        <v>95</v>
      </c>
      <c r="C156" s="175"/>
      <c r="D156" s="175"/>
      <c r="E156" s="175"/>
      <c r="F156" s="175"/>
      <c r="G156" s="175"/>
    </row>
    <row r="157" spans="1:7" ht="15" hidden="1" customHeight="1" x14ac:dyDescent="0.25">
      <c r="A157" s="167"/>
      <c r="B157" s="175"/>
      <c r="C157" s="175"/>
      <c r="D157" s="175"/>
      <c r="E157" s="175"/>
      <c r="F157" s="175"/>
      <c r="G157" s="175"/>
    </row>
    <row r="158" spans="1:7" ht="63" hidden="1" customHeight="1" x14ac:dyDescent="0.25">
      <c r="A158" s="168"/>
      <c r="B158" s="175"/>
      <c r="C158" s="175"/>
      <c r="D158" s="175"/>
      <c r="E158" s="175"/>
      <c r="F158" s="175"/>
      <c r="G158" s="175"/>
    </row>
    <row r="159" spans="1:7" ht="15.75" x14ac:dyDescent="0.25">
      <c r="A159" s="45">
        <v>4</v>
      </c>
      <c r="B159" s="46" t="s">
        <v>46</v>
      </c>
      <c r="C159" s="42"/>
      <c r="D159" s="32"/>
      <c r="E159" s="32"/>
      <c r="F159" s="32"/>
      <c r="G159" s="32"/>
    </row>
    <row r="160" spans="1:7" ht="15.75" x14ac:dyDescent="0.25">
      <c r="A160" s="12"/>
    </row>
    <row r="161" spans="1:11" ht="15.75" hidden="1" x14ac:dyDescent="0.25">
      <c r="A161" s="61"/>
      <c r="B161" s="59"/>
      <c r="C161" s="59"/>
      <c r="D161" s="59"/>
      <c r="E161" s="59"/>
      <c r="F161" s="59"/>
      <c r="G161" s="59"/>
      <c r="H161" s="59"/>
    </row>
    <row r="162" spans="1:11" hidden="1" x14ac:dyDescent="0.25">
      <c r="A162" s="2"/>
    </row>
    <row r="163" spans="1:11" ht="15.75" hidden="1" x14ac:dyDescent="0.25">
      <c r="A163" s="13"/>
    </row>
    <row r="164" spans="1:11" ht="15.75" hidden="1" x14ac:dyDescent="0.25">
      <c r="A164" s="12"/>
    </row>
    <row r="165" spans="1:11" ht="63" hidden="1" customHeight="1" x14ac:dyDescent="0.25">
      <c r="A165" s="12"/>
    </row>
    <row r="166" spans="1:11" ht="24" hidden="1" customHeight="1" x14ac:dyDescent="0.25">
      <c r="A166" s="8" t="s">
        <v>47</v>
      </c>
    </row>
    <row r="167" spans="1:11" ht="15.75" hidden="1" customHeight="1" x14ac:dyDescent="0.25">
      <c r="A167" s="158"/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8" spans="1:11" hidden="1" x14ac:dyDescent="0.25">
      <c r="A168" s="2"/>
    </row>
    <row r="169" spans="1:11" ht="18.75" hidden="1" x14ac:dyDescent="0.25">
      <c r="A169" s="158"/>
      <c r="B169" s="59"/>
      <c r="C169" s="59"/>
      <c r="D169" s="59"/>
      <c r="E169" s="59"/>
      <c r="F169" s="59"/>
      <c r="G169" s="59"/>
      <c r="H169" s="59"/>
      <c r="I169" s="59"/>
      <c r="J169" s="59"/>
      <c r="K169" s="59"/>
    </row>
    <row r="170" spans="1:11" hidden="1" x14ac:dyDescent="0.25">
      <c r="A170" s="2"/>
    </row>
    <row r="171" spans="1:11" ht="18.75" hidden="1" x14ac:dyDescent="0.25">
      <c r="A171" s="158"/>
      <c r="B171" s="59"/>
      <c r="C171" s="59"/>
      <c r="D171" s="59"/>
      <c r="E171" s="59"/>
      <c r="F171" s="59"/>
      <c r="G171" s="59"/>
      <c r="H171" s="59"/>
    </row>
    <row r="172" spans="1:11" ht="15.75" hidden="1" x14ac:dyDescent="0.25">
      <c r="A172" s="12"/>
    </row>
    <row r="173" spans="1:11" x14ac:dyDescent="0.25">
      <c r="A173" s="93" t="s">
        <v>102</v>
      </c>
      <c r="B173" s="59"/>
      <c r="C173" s="59"/>
      <c r="D173" s="59"/>
      <c r="E173" s="59"/>
      <c r="F173" s="59"/>
      <c r="G173" s="59"/>
      <c r="H173" s="59"/>
      <c r="I173" s="59"/>
      <c r="J173" s="59"/>
      <c r="K173" s="59"/>
    </row>
    <row r="174" spans="1:11" x14ac:dyDescent="0.25">
      <c r="A174" s="93"/>
      <c r="B174" s="59"/>
      <c r="C174" s="59"/>
      <c r="D174" s="59"/>
      <c r="E174" s="59"/>
      <c r="F174" s="59"/>
      <c r="G174" s="59"/>
      <c r="H174" s="59"/>
      <c r="I174" s="59"/>
      <c r="J174" s="59"/>
      <c r="K174" s="59"/>
    </row>
    <row r="175" spans="1:11" x14ac:dyDescent="0.25">
      <c r="A175" s="93" t="s">
        <v>48</v>
      </c>
      <c r="B175" s="94"/>
      <c r="C175" s="94"/>
      <c r="D175" s="94"/>
    </row>
    <row r="176" spans="1:11" x14ac:dyDescent="0.25">
      <c r="A176" s="93" t="s">
        <v>101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</row>
    <row r="177" spans="1:11" x14ac:dyDescent="0.25">
      <c r="A177" s="93"/>
      <c r="B177" s="59"/>
      <c r="C177" s="59"/>
      <c r="D177" s="59"/>
      <c r="E177" s="59"/>
      <c r="F177" s="59"/>
      <c r="G177" s="59"/>
      <c r="H177" s="59"/>
      <c r="I177" s="59"/>
      <c r="J177" s="59"/>
      <c r="K177" s="59"/>
    </row>
    <row r="178" spans="1:11" x14ac:dyDescent="0.25">
      <c r="A178" s="59" t="s">
        <v>74</v>
      </c>
      <c r="B178" s="59"/>
      <c r="C178" s="59"/>
      <c r="D178" s="59"/>
    </row>
    <row r="179" spans="1:11" ht="32.25" customHeight="1" x14ac:dyDescent="0.25">
      <c r="A179" s="59"/>
      <c r="B179" s="59"/>
      <c r="C179" s="59"/>
      <c r="D179" s="59"/>
    </row>
    <row r="186" spans="1:11" ht="57" customHeight="1" x14ac:dyDescent="0.25"/>
    <row r="187" spans="1:11" ht="15" hidden="1" customHeight="1" x14ac:dyDescent="0.25"/>
    <row r="189" spans="1:11" ht="69.75" customHeight="1" x14ac:dyDescent="0.25"/>
    <row r="190" spans="1:11" ht="15" hidden="1" customHeight="1" x14ac:dyDescent="0.25"/>
  </sheetData>
  <mergeCells count="276">
    <mergeCell ref="F106:F108"/>
    <mergeCell ref="E106:E108"/>
    <mergeCell ref="G106:G107"/>
    <mergeCell ref="F126:F128"/>
    <mergeCell ref="G126:G128"/>
    <mergeCell ref="F129:F131"/>
    <mergeCell ref="F138:F139"/>
    <mergeCell ref="G80:G81"/>
    <mergeCell ref="G84:G85"/>
    <mergeCell ref="G87:G88"/>
    <mergeCell ref="G91:G92"/>
    <mergeCell ref="E123:E125"/>
    <mergeCell ref="G123:G125"/>
    <mergeCell ref="F100:F103"/>
    <mergeCell ref="E100:E103"/>
    <mergeCell ref="G97:G99"/>
    <mergeCell ref="G100:G101"/>
    <mergeCell ref="F104:F105"/>
    <mergeCell ref="G104:G105"/>
    <mergeCell ref="F90:F92"/>
    <mergeCell ref="E94:E96"/>
    <mergeCell ref="G110:G112"/>
    <mergeCell ref="F117:F118"/>
    <mergeCell ref="G117:G118"/>
    <mergeCell ref="E115:E116"/>
    <mergeCell ref="F113:F114"/>
    <mergeCell ref="E113:E114"/>
    <mergeCell ref="F120:F122"/>
    <mergeCell ref="F109:F112"/>
    <mergeCell ref="E109:E112"/>
    <mergeCell ref="G120:G122"/>
    <mergeCell ref="B52:M52"/>
    <mergeCell ref="B53:M53"/>
    <mergeCell ref="L54:M55"/>
    <mergeCell ref="C117:C118"/>
    <mergeCell ref="B100:B103"/>
    <mergeCell ref="D100:D103"/>
    <mergeCell ref="E87:E88"/>
    <mergeCell ref="F87:F88"/>
    <mergeCell ref="E91:E92"/>
    <mergeCell ref="F94:F96"/>
    <mergeCell ref="C59:D61"/>
    <mergeCell ref="B80:B81"/>
    <mergeCell ref="A70:B70"/>
    <mergeCell ref="A71:B71"/>
    <mergeCell ref="A72:B72"/>
    <mergeCell ref="A73:B73"/>
    <mergeCell ref="A74:B74"/>
    <mergeCell ref="B7:N7"/>
    <mergeCell ref="B8:M8"/>
    <mergeCell ref="A39:J39"/>
    <mergeCell ref="A49:C49"/>
    <mergeCell ref="A48:C48"/>
    <mergeCell ref="D49:L49"/>
    <mergeCell ref="D48:L48"/>
    <mergeCell ref="A33:H33"/>
    <mergeCell ref="E27:M27"/>
    <mergeCell ref="B104:B105"/>
    <mergeCell ref="C115:C116"/>
    <mergeCell ref="A117:A118"/>
    <mergeCell ref="D104:D105"/>
    <mergeCell ref="D115:D116"/>
    <mergeCell ref="A106:A108"/>
    <mergeCell ref="B106:B108"/>
    <mergeCell ref="C106:C108"/>
    <mergeCell ref="A104:A105"/>
    <mergeCell ref="C104:C105"/>
    <mergeCell ref="A132:A134"/>
    <mergeCell ref="C132:C134"/>
    <mergeCell ref="A135:A137"/>
    <mergeCell ref="B135:B137"/>
    <mergeCell ref="C135:C137"/>
    <mergeCell ref="A141:A143"/>
    <mergeCell ref="C141:C143"/>
    <mergeCell ref="D141:D143"/>
    <mergeCell ref="B129:B131"/>
    <mergeCell ref="B132:B133"/>
    <mergeCell ref="D138:D140"/>
    <mergeCell ref="F132:F133"/>
    <mergeCell ref="G132:G133"/>
    <mergeCell ref="F135:F137"/>
    <mergeCell ref="F150:F152"/>
    <mergeCell ref="G150:G152"/>
    <mergeCell ref="G135:G137"/>
    <mergeCell ref="A1:I1"/>
    <mergeCell ref="A2:I2"/>
    <mergeCell ref="A3:H3"/>
    <mergeCell ref="B5:I5"/>
    <mergeCell ref="B6:I6"/>
    <mergeCell ref="B117:B118"/>
    <mergeCell ref="B120:B122"/>
    <mergeCell ref="B123:B125"/>
    <mergeCell ref="B126:B128"/>
    <mergeCell ref="C97:C99"/>
    <mergeCell ref="F97:F99"/>
    <mergeCell ref="E97:E99"/>
    <mergeCell ref="E126:E128"/>
    <mergeCell ref="D126:D128"/>
    <mergeCell ref="F123:F125"/>
    <mergeCell ref="D123:D125"/>
    <mergeCell ref="E120:E122"/>
    <mergeCell ref="D120:D122"/>
    <mergeCell ref="C100:C101"/>
    <mergeCell ref="A173:K174"/>
    <mergeCell ref="A156:A158"/>
    <mergeCell ref="A161:H161"/>
    <mergeCell ref="E150:E152"/>
    <mergeCell ref="D150:D152"/>
    <mergeCell ref="E147:E149"/>
    <mergeCell ref="E141:E143"/>
    <mergeCell ref="A150:A152"/>
    <mergeCell ref="C129:C131"/>
    <mergeCell ref="F153:F154"/>
    <mergeCell ref="G153:G154"/>
    <mergeCell ref="B156:G158"/>
    <mergeCell ref="F144:F146"/>
    <mergeCell ref="G144:G146"/>
    <mergeCell ref="F147:F149"/>
    <mergeCell ref="G147:G149"/>
    <mergeCell ref="E144:E146"/>
    <mergeCell ref="C153:C155"/>
    <mergeCell ref="C150:C152"/>
    <mergeCell ref="G138:G139"/>
    <mergeCell ref="F141:F143"/>
    <mergeCell ref="G141:G143"/>
    <mergeCell ref="G129:G131"/>
    <mergeCell ref="A126:A128"/>
    <mergeCell ref="C126:C128"/>
    <mergeCell ref="A115:A116"/>
    <mergeCell ref="D106:D108"/>
    <mergeCell ref="A120:A122"/>
    <mergeCell ref="C120:C122"/>
    <mergeCell ref="A123:A125"/>
    <mergeCell ref="C123:C125"/>
    <mergeCell ref="D147:D149"/>
    <mergeCell ref="A138:A140"/>
    <mergeCell ref="B138:B140"/>
    <mergeCell ref="B141:B143"/>
    <mergeCell ref="A144:A146"/>
    <mergeCell ref="C144:C146"/>
    <mergeCell ref="D144:D146"/>
    <mergeCell ref="A147:A149"/>
    <mergeCell ref="C147:C149"/>
    <mergeCell ref="A129:A131"/>
    <mergeCell ref="A109:A112"/>
    <mergeCell ref="B109:B112"/>
    <mergeCell ref="D109:D112"/>
    <mergeCell ref="A113:A114"/>
    <mergeCell ref="D113:D114"/>
    <mergeCell ref="C110:C112"/>
    <mergeCell ref="E135:E137"/>
    <mergeCell ref="D135:D137"/>
    <mergeCell ref="E132:E134"/>
    <mergeCell ref="D132:D134"/>
    <mergeCell ref="E129:E131"/>
    <mergeCell ref="D129:D131"/>
    <mergeCell ref="B144:B146"/>
    <mergeCell ref="E117:E118"/>
    <mergeCell ref="D117:D118"/>
    <mergeCell ref="C138:C140"/>
    <mergeCell ref="A176:K177"/>
    <mergeCell ref="B9:K9"/>
    <mergeCell ref="A14:F14"/>
    <mergeCell ref="A15:F15"/>
    <mergeCell ref="C91:C92"/>
    <mergeCell ref="A22:F22"/>
    <mergeCell ref="A37:K37"/>
    <mergeCell ref="A30:K30"/>
    <mergeCell ref="A31:H31"/>
    <mergeCell ref="A32:F32"/>
    <mergeCell ref="A54:B55"/>
    <mergeCell ref="E153:E155"/>
    <mergeCell ref="D153:D155"/>
    <mergeCell ref="B153:B155"/>
    <mergeCell ref="E138:E140"/>
    <mergeCell ref="A167:K167"/>
    <mergeCell ref="A169:K169"/>
    <mergeCell ref="E104:E105"/>
    <mergeCell ref="A171:H171"/>
    <mergeCell ref="B150:B152"/>
    <mergeCell ref="B147:B149"/>
    <mergeCell ref="D80:D81"/>
    <mergeCell ref="A100:A103"/>
    <mergeCell ref="A153:A155"/>
    <mergeCell ref="E80:E81"/>
    <mergeCell ref="F80:F81"/>
    <mergeCell ref="A97:A99"/>
    <mergeCell ref="B97:B99"/>
    <mergeCell ref="A75:B75"/>
    <mergeCell ref="A78:F78"/>
    <mergeCell ref="A65:F65"/>
    <mergeCell ref="F84:F86"/>
    <mergeCell ref="E84:E86"/>
    <mergeCell ref="D84:D86"/>
    <mergeCell ref="A90:A92"/>
    <mergeCell ref="B90:B92"/>
    <mergeCell ref="D90:D92"/>
    <mergeCell ref="B95:B96"/>
    <mergeCell ref="C94:C96"/>
    <mergeCell ref="A94:A96"/>
    <mergeCell ref="D94:D96"/>
    <mergeCell ref="F68:F69"/>
    <mergeCell ref="D87:D88"/>
    <mergeCell ref="D97:D99"/>
    <mergeCell ref="G54:I55"/>
    <mergeCell ref="G56:I56"/>
    <mergeCell ref="G57:I57"/>
    <mergeCell ref="G58:I58"/>
    <mergeCell ref="A59:B61"/>
    <mergeCell ref="G59:I60"/>
    <mergeCell ref="E59:F61"/>
    <mergeCell ref="F4:M4"/>
    <mergeCell ref="A17:J17"/>
    <mergeCell ref="A18:K18"/>
    <mergeCell ref="A19:J19"/>
    <mergeCell ref="A20:K20"/>
    <mergeCell ref="A21:N21"/>
    <mergeCell ref="A5:A10"/>
    <mergeCell ref="A28:K28"/>
    <mergeCell ref="A38:K38"/>
    <mergeCell ref="A35:F35"/>
    <mergeCell ref="A41:I41"/>
    <mergeCell ref="B10:K10"/>
    <mergeCell ref="C54:D55"/>
    <mergeCell ref="E54:F55"/>
    <mergeCell ref="A50:A53"/>
    <mergeCell ref="B50:M50"/>
    <mergeCell ref="B51:M51"/>
    <mergeCell ref="A175:D175"/>
    <mergeCell ref="L58:M58"/>
    <mergeCell ref="L56:M56"/>
    <mergeCell ref="L57:M57"/>
    <mergeCell ref="A56:B56"/>
    <mergeCell ref="C56:D56"/>
    <mergeCell ref="E56:F56"/>
    <mergeCell ref="A57:B57"/>
    <mergeCell ref="C57:D57"/>
    <mergeCell ref="E57:F57"/>
    <mergeCell ref="J58:K58"/>
    <mergeCell ref="E58:F58"/>
    <mergeCell ref="C58:D58"/>
    <mergeCell ref="A58:B58"/>
    <mergeCell ref="L62:M62"/>
    <mergeCell ref="J59:K61"/>
    <mergeCell ref="J62:K62"/>
    <mergeCell ref="L59:M61"/>
    <mergeCell ref="C80:C81"/>
    <mergeCell ref="A66:F66"/>
    <mergeCell ref="A67:F67"/>
    <mergeCell ref="A68:B68"/>
    <mergeCell ref="E68:E69"/>
    <mergeCell ref="D68:D69"/>
    <mergeCell ref="A178:D179"/>
    <mergeCell ref="B43:G43"/>
    <mergeCell ref="B44:G44"/>
    <mergeCell ref="A45:J45"/>
    <mergeCell ref="A46:I46"/>
    <mergeCell ref="A34:K34"/>
    <mergeCell ref="E62:F62"/>
    <mergeCell ref="C62:D62"/>
    <mergeCell ref="A62:B62"/>
    <mergeCell ref="H61:I61"/>
    <mergeCell ref="A36:K36"/>
    <mergeCell ref="G62:I62"/>
    <mergeCell ref="G94:G96"/>
    <mergeCell ref="A87:A88"/>
    <mergeCell ref="B87:B88"/>
    <mergeCell ref="C87:C88"/>
    <mergeCell ref="A84:A86"/>
    <mergeCell ref="B84:B86"/>
    <mergeCell ref="C84:C86"/>
    <mergeCell ref="A69:B69"/>
    <mergeCell ref="C68:C69"/>
    <mergeCell ref="J54:K55"/>
    <mergeCell ref="J56:K56"/>
    <mergeCell ref="J57:K57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Ulia</dc:creator>
  <cp:lastModifiedBy>Admin</cp:lastModifiedBy>
  <cp:lastPrinted>2020-12-21T11:49:31Z</cp:lastPrinted>
  <dcterms:created xsi:type="dcterms:W3CDTF">2019-01-22T08:37:03Z</dcterms:created>
  <dcterms:modified xsi:type="dcterms:W3CDTF">2020-12-21T11:49:33Z</dcterms:modified>
</cp:coreProperties>
</file>