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8610" windowHeight="6165"/>
  </bookViews>
  <sheets>
    <sheet name="Page1" sheetId="1" r:id="rId1"/>
  </sheets>
  <definedNames>
    <definedName name="_xlnm.Print_Area" localSheetId="0">Page1!$A$1:$M$130</definedName>
  </definedNames>
  <calcPr calcId="144525"/>
</workbook>
</file>

<file path=xl/calcChain.xml><?xml version="1.0" encoding="utf-8"?>
<calcChain xmlns="http://schemas.openxmlformats.org/spreadsheetml/2006/main">
  <c r="H117" i="1" l="1"/>
  <c r="H118" i="1"/>
  <c r="H119" i="1"/>
  <c r="H120" i="1"/>
  <c r="H121" i="1"/>
  <c r="H122" i="1"/>
  <c r="H123" i="1"/>
  <c r="H124" i="1"/>
  <c r="H125" i="1"/>
  <c r="H126" i="1"/>
  <c r="H127" i="1"/>
  <c r="H116" i="1"/>
  <c r="G117" i="1"/>
  <c r="G118" i="1"/>
  <c r="G119" i="1"/>
  <c r="G120" i="1"/>
  <c r="G121" i="1"/>
  <c r="G122" i="1"/>
  <c r="G123" i="1"/>
  <c r="G124" i="1"/>
  <c r="G125" i="1"/>
  <c r="G127" i="1"/>
  <c r="G116" i="1"/>
  <c r="M117" i="1"/>
  <c r="M118" i="1"/>
  <c r="M119" i="1"/>
  <c r="M120" i="1"/>
  <c r="M121" i="1"/>
  <c r="M122" i="1"/>
  <c r="M123" i="1"/>
  <c r="M124" i="1"/>
  <c r="M125" i="1"/>
  <c r="M126" i="1"/>
  <c r="M127" i="1"/>
  <c r="M116" i="1"/>
  <c r="L117" i="1"/>
  <c r="L118" i="1"/>
  <c r="L119" i="1"/>
  <c r="L120" i="1"/>
  <c r="L122" i="1"/>
  <c r="L123" i="1"/>
  <c r="L124" i="1"/>
  <c r="L125" i="1"/>
  <c r="L127" i="1"/>
  <c r="L116" i="1"/>
  <c r="M84" i="1"/>
  <c r="M58" i="1"/>
  <c r="H110" i="1"/>
  <c r="H111" i="1"/>
  <c r="H73" i="1"/>
  <c r="H27" i="1"/>
  <c r="L85" i="1"/>
  <c r="M85" i="1"/>
  <c r="L86" i="1"/>
  <c r="M86" i="1"/>
  <c r="M87" i="1"/>
  <c r="G88" i="1"/>
  <c r="H88" i="1"/>
  <c r="L88" i="1"/>
  <c r="M88" i="1"/>
  <c r="G89" i="1"/>
  <c r="H89" i="1"/>
  <c r="L89" i="1"/>
  <c r="M89" i="1"/>
  <c r="M114" i="1"/>
  <c r="M81" i="1"/>
  <c r="M83" i="1"/>
  <c r="M93" i="1"/>
  <c r="M97" i="1"/>
  <c r="M98" i="1"/>
  <c r="M101" i="1"/>
  <c r="M102" i="1"/>
  <c r="M80" i="1"/>
  <c r="M60" i="1"/>
  <c r="M67" i="1"/>
  <c r="M59" i="1"/>
  <c r="M57" i="1"/>
  <c r="M56" i="1"/>
  <c r="M55" i="1"/>
  <c r="M54" i="1"/>
  <c r="M53" i="1"/>
  <c r="M11" i="1"/>
  <c r="H113" i="1"/>
  <c r="H114" i="1"/>
  <c r="H112" i="1"/>
  <c r="H109" i="1"/>
  <c r="H107" i="1"/>
  <c r="H106" i="1"/>
  <c r="H105" i="1"/>
  <c r="H104" i="1"/>
  <c r="H103" i="1"/>
  <c r="H90" i="1"/>
  <c r="H91" i="1"/>
  <c r="H92" i="1"/>
  <c r="H97" i="1"/>
  <c r="H98" i="1"/>
  <c r="H99" i="1"/>
  <c r="H100" i="1"/>
  <c r="H101" i="1"/>
  <c r="H102" i="1"/>
  <c r="H82" i="1"/>
  <c r="H81" i="1"/>
  <c r="H80" i="1"/>
  <c r="H79" i="1"/>
  <c r="H78" i="1"/>
  <c r="H77" i="1"/>
  <c r="H76" i="1"/>
  <c r="H64" i="1"/>
  <c r="H65" i="1"/>
  <c r="H66" i="1"/>
  <c r="H68" i="1"/>
  <c r="H69" i="1"/>
  <c r="H70" i="1"/>
  <c r="H71" i="1"/>
  <c r="H72" i="1"/>
  <c r="H74" i="1"/>
  <c r="H75" i="1"/>
  <c r="H63" i="1"/>
  <c r="H62" i="1"/>
  <c r="H61" i="1"/>
  <c r="H60" i="1"/>
  <c r="H59" i="1"/>
  <c r="H52" i="1"/>
  <c r="H51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33" i="1"/>
  <c r="H32" i="1"/>
  <c r="H31" i="1"/>
  <c r="H30" i="1"/>
  <c r="H29" i="1"/>
  <c r="H28" i="1"/>
  <c r="H26" i="1"/>
  <c r="H25" i="1"/>
  <c r="H24" i="1"/>
  <c r="H23" i="1"/>
  <c r="H22" i="1"/>
  <c r="H12" i="1"/>
  <c r="H13" i="1"/>
  <c r="H14" i="1"/>
  <c r="H15" i="1"/>
  <c r="H16" i="1"/>
  <c r="H17" i="1"/>
  <c r="H18" i="1"/>
  <c r="H19" i="1"/>
  <c r="H20" i="1"/>
  <c r="H21" i="1"/>
  <c r="H11" i="1"/>
  <c r="L114" i="1"/>
  <c r="L83" i="1"/>
  <c r="L93" i="1"/>
  <c r="L97" i="1"/>
  <c r="L98" i="1"/>
  <c r="L101" i="1"/>
  <c r="L102" i="1"/>
  <c r="L81" i="1"/>
  <c r="L80" i="1"/>
  <c r="L67" i="1"/>
  <c r="L60" i="1"/>
  <c r="L59" i="1"/>
  <c r="L57" i="1"/>
  <c r="L56" i="1"/>
  <c r="L55" i="1"/>
  <c r="L54" i="1"/>
  <c r="L53" i="1"/>
  <c r="L11" i="1"/>
  <c r="G112" i="1"/>
  <c r="G113" i="1"/>
  <c r="G114" i="1"/>
  <c r="G109" i="1"/>
  <c r="G107" i="1"/>
  <c r="G106" i="1"/>
  <c r="G105" i="1"/>
  <c r="G104" i="1"/>
  <c r="G103" i="1"/>
  <c r="G90" i="1"/>
  <c r="G91" i="1"/>
  <c r="G92" i="1"/>
  <c r="G97" i="1"/>
  <c r="G98" i="1"/>
  <c r="G99" i="1"/>
  <c r="G100" i="1"/>
  <c r="G101" i="1"/>
  <c r="G102" i="1"/>
  <c r="G82" i="1"/>
  <c r="G81" i="1"/>
  <c r="G80" i="1"/>
  <c r="G79" i="1"/>
  <c r="G77" i="1"/>
  <c r="G76" i="1"/>
  <c r="G66" i="1"/>
  <c r="G68" i="1"/>
  <c r="G69" i="1"/>
  <c r="G70" i="1"/>
  <c r="G71" i="1"/>
  <c r="G72" i="1"/>
  <c r="G74" i="1"/>
  <c r="G75" i="1"/>
  <c r="G65" i="1"/>
  <c r="G64" i="1"/>
  <c r="G63" i="1"/>
  <c r="G62" i="1"/>
  <c r="G61" i="1"/>
  <c r="G60" i="1"/>
  <c r="G59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2" i="1"/>
  <c r="G12" i="1"/>
  <c r="G13" i="1"/>
  <c r="G14" i="1"/>
  <c r="G15" i="1"/>
  <c r="G16" i="1"/>
  <c r="G17" i="1"/>
  <c r="G18" i="1"/>
  <c r="G19" i="1"/>
  <c r="G20" i="1"/>
  <c r="G21" i="1"/>
  <c r="G11" i="1"/>
</calcChain>
</file>

<file path=xl/sharedStrings.xml><?xml version="1.0" encoding="utf-8"?>
<sst xmlns="http://schemas.openxmlformats.org/spreadsheetml/2006/main" count="247" uniqueCount="232">
  <si>
    <t/>
  </si>
  <si>
    <t>Найменування</t>
  </si>
  <si>
    <t>Код бюджетної класифікації</t>
  </si>
  <si>
    <t>Загальний фонд</t>
  </si>
  <si>
    <t>Спеціальний фонд</t>
  </si>
  <si>
    <t>2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</si>
  <si>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</si>
  <si>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</si>
  <si>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</si>
  <si>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</si>
  <si>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</si>
  <si>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</si>
  <si>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</si>
  <si>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</si>
  <si>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</si>
  <si>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</si>
  <si>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</si>
  <si>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</si>
  <si>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</si>
  <si>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</si>
  <si>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</si>
  <si>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</si>
  <si>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</si>
  <si>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</si>
  <si>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</si>
  <si>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</si>
  <si>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</si>
  <si>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</si>
  <si>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</si>
  <si>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</si>
  <si>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спеціальне використання води </t>
  </si>
  <si>
    <t>13020000</t>
  </si>
  <si>
    <t>Рентна плата за спеціальне використання води водних об'єктів місцевого значення </t>
  </si>
  <si>
    <t>13020200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</si>
  <si>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</si>
  <si>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</si>
  <si>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</si>
  <si>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</si>
  <si>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</si>
  <si>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</si>
  <si>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</si>
  <si>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</si>
  <si>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</si>
  <si>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</si>
  <si>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</si>
  <si>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</si>
  <si>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</si>
  <si>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</si>
  <si>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</si>
  <si>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</si>
  <si>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</si>
  <si>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</si>
  <si>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</si>
  <si>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</si>
  <si>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</si>
  <si>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</si>
  <si>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</si>
  <si>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</si>
  <si>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</si>
  <si>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</si>
  <si>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</si>
  <si>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</si>
  <si>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</si>
  <si>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</si>
  <si>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</si>
  <si>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</si>
  <si>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</si>
  <si>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</si>
  <si>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</si>
  <si>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</si>
  <si>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</si>
  <si>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</si>
  <si>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</si>
  <si>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</si>
  <si>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</si>
  <si>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</si>
  <si>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</si>
  <si>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</si>
  <si>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</si>
  <si>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</si>
  <si>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</si>
  <si>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</si>
  <si>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</si>
  <si>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</si>
  <si>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</si>
  <si>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</si>
  <si>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</si>
  <si>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</si>
  <si>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</si>
  <si>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</si>
  <si>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</si>
  <si>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</si>
  <si>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</si>
  <si>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</si>
  <si>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</si>
  <si>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</si>
  <si>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</si>
  <si>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</si>
  <si>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</si>
  <si>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</si>
  <si>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</si>
  <si>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</si>
  <si>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</si>
  <si>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</si>
  <si>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</si>
  <si>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</si>
  <si>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</si>
  <si>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</si>
  <si>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</si>
  <si>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</si>
  <si>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</si>
  <si>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Плата за встановлення земельного сервітуту</t>
  </si>
  <si>
    <t>21081700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</si>
  <si>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</si>
  <si>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</si>
  <si>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</si>
  <si>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</si>
  <si>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</si>
  <si>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</si>
  <si>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</si>
  <si>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</si>
  <si>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</si>
  <si>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</si>
  <si>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</si>
  <si>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</si>
  <si>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</si>
  <si>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</si>
  <si>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</si>
  <si>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</si>
  <si>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</si>
  <si>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</si>
  <si>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</si>
  <si>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</si>
  <si>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</si>
  <si>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</si>
  <si>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</si>
  <si>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</si>
  <si>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</si>
  <si>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</si>
  <si>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</si>
  <si>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</si>
  <si>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</si>
  <si>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</si>
  <si>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</si>
  <si>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</si>
  <si>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</si>
  <si>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</si>
  <si>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</si>
  <si>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</si>
  <si>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</si>
  <si>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</si>
  <si>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</si>
  <si>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</si>
  <si>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</si>
  <si>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</si>
  <si>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</si>
  <si>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</si>
  <si>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</si>
  <si>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</si>
  <si>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</si>
  <si>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</si>
  <si>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</si>
  <si>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</si>
  <si>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</si>
  <si>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</si>
  <si>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</si>
  <si>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</si>
  <si>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</si>
  <si>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</si>
  <si>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</si>
  <si>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</si>
  <si>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</si>
  <si>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</si>
  <si>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</si>
  <si>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</si>
  <si>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</si>
  <si>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</si>
  <si>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</si>
  <si>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</si>
  <si>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>Освітня субвенція з державного бюджету місцевим бюджетам</t>
  </si>
  <si>
    <t>41033900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</si>
  <si>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</si>
  <si>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</si>
  <si>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</si>
  <si>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</si>
  <si>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</si>
  <si>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</si>
  <si>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</si>
  <si>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</si>
  <si>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</si>
  <si>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</si>
  <si>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</si>
  <si>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</si>
  <si>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</si>
  <si>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</si>
  <si>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</si>
  <si>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</si>
  <si>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Виконано станом на 01.07.2020</t>
  </si>
  <si>
    <t>Затверджено на 2021 рык</t>
  </si>
  <si>
    <t>Виконання річних планових призначень за відповідний період  2021 року ( % )</t>
  </si>
  <si>
    <t>Виконано станом на 01.07.2021</t>
  </si>
  <si>
    <t xml:space="preserve"> Темп росту 2021 року до відповідного періоду 2020 року)</t>
  </si>
  <si>
    <t>Рентна плата за користування надрами для видобування природного газу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</si>
  <si>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</si>
  <si>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</si>
  <si>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</si>
  <si>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41051100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</si>
  <si>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</si>
  <si>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</si>
  <si>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41051400</t>
  </si>
  <si>
    <t>41051500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</si>
  <si>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</si>
  <si>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19011000</t>
  </si>
  <si>
    <t>Надходження коштів пайової участі у розвитку інфраструктури населеного пункту</t>
  </si>
  <si>
    <t>24170000</t>
  </si>
  <si>
    <t>грн.</t>
  </si>
  <si>
    <t>ІІ Видатки</t>
  </si>
  <si>
    <t>І Доходи</t>
  </si>
  <si>
    <t>Державне управління</t>
  </si>
  <si>
    <t>Освіта</t>
  </si>
  <si>
    <t>Охорона здоров"я</t>
  </si>
  <si>
    <t>Соціальний захист та соціальне забезпечення</t>
  </si>
  <si>
    <t>Культура та мистецтво</t>
  </si>
  <si>
    <t>Фізична культура та спорт</t>
  </si>
  <si>
    <t>Житлово-комунальне господарство</t>
  </si>
  <si>
    <t>Економічна діяльність</t>
  </si>
  <si>
    <t>Інша діяльність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</si>
  <si>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</si>
  <si>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іншим  бюджетам на здійснення програм та заходів за рахунок коштів місцевих бюджетів</t>
  </si>
  <si>
    <t>0100</t>
  </si>
  <si>
    <t>ІНФОРМАЦІЯ 
щодо  виконання бюджету Костянтинівської МТГ</t>
  </si>
  <si>
    <t>за січень - червень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</si>
</sst>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7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6"/>
      <color rgb="FF000000"/>
      <name val="Arial"/>
      <family val="2"/>
      <charset val="204"/>
    </font>
    <font>
      <sz val="8"/>
      <name val="Tahoma"/>
      <family val="2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ill="1" applyAlignment="1">
      <alignment horizontal="left"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67" fontId="7" fillId="2" borderId="18" xfId="0" applyNumberFormat="1" applyFont="1" applyFill="1" applyBorder="1" applyAlignment="1">
      <alignment horizontal="center" vertical="center" wrapText="1"/>
    </xf>
    <xf numFmtId="167" fontId="7" fillId="2" borderId="19" xfId="0" applyNumberFormat="1" applyFont="1" applyFill="1" applyBorder="1" applyAlignment="1">
      <alignment horizontal="center" vertical="center" wrapText="1"/>
    </xf>
    <xf numFmtId="167" fontId="7" fillId="2" borderId="2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right" wrapText="1"/>
    </xf>
    <xf numFmtId="0" fontId="11" fillId="2" borderId="0" xfId="0" applyFont="1" applyFill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right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vertical="top" wrapText="1"/>
    </xf>
    <xf numFmtId="0" fontId="13" fillId="2" borderId="24" xfId="0" applyFont="1" applyFill="1" applyBorder="1" applyAlignment="1">
      <alignment vertical="top" wrapText="1"/>
    </xf>
    <xf numFmtId="49" fontId="13" fillId="2" borderId="22" xfId="0" applyNumberFormat="1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167" fontId="1" fillId="2" borderId="4" xfId="0" applyNumberFormat="1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right" vertical="center" wrapText="1"/>
    </xf>
    <xf numFmtId="167" fontId="3" fillId="2" borderId="14" xfId="0" applyNumberFormat="1" applyFont="1" applyFill="1" applyBorder="1" applyAlignment="1">
      <alignment horizontal="right" vertical="center" wrapText="1"/>
    </xf>
    <xf numFmtId="167" fontId="3" fillId="2" borderId="12" xfId="0" applyNumberFormat="1" applyFont="1" applyFill="1" applyBorder="1" applyAlignment="1">
      <alignment horizontal="right" vertical="center" wrapText="1"/>
    </xf>
    <xf numFmtId="167" fontId="3" fillId="2" borderId="18" xfId="0" applyNumberFormat="1" applyFont="1" applyFill="1" applyBorder="1" applyAlignment="1">
      <alignment horizontal="right" vertical="center" wrapText="1"/>
    </xf>
    <xf numFmtId="167" fontId="3" fillId="2" borderId="22" xfId="0" applyNumberFormat="1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right" vertical="center" wrapText="1"/>
    </xf>
    <xf numFmtId="167" fontId="12" fillId="2" borderId="22" xfId="0" applyNumberFormat="1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horizontal="right" vertical="center" wrapText="1"/>
    </xf>
    <xf numFmtId="0" fontId="12" fillId="2" borderId="22" xfId="0" applyFont="1" applyFill="1" applyBorder="1" applyAlignment="1">
      <alignment horizontal="center" vertical="center" wrapText="1"/>
    </xf>
    <xf numFmtId="167" fontId="9" fillId="2" borderId="0" xfId="0" applyNumberFormat="1" applyFont="1" applyFill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7" fontId="4" fillId="2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top" wrapText="1"/>
    </xf>
    <xf numFmtId="167" fontId="3" fillId="2" borderId="0" xfId="0" applyNumberFormat="1" applyFont="1" applyFill="1" applyAlignment="1">
      <alignment horizontal="center" vertical="top" wrapText="1"/>
    </xf>
    <xf numFmtId="2" fontId="12" fillId="2" borderId="22" xfId="0" applyNumberFormat="1" applyFont="1" applyFill="1" applyBorder="1" applyAlignment="1">
      <alignment horizontal="center" vertical="top" wrapText="1"/>
    </xf>
    <xf numFmtId="2" fontId="3" fillId="2" borderId="22" xfId="0" applyNumberFormat="1" applyFont="1" applyFill="1" applyBorder="1" applyAlignment="1">
      <alignment horizontal="center" vertical="top" wrapText="1"/>
    </xf>
    <xf numFmtId="165" fontId="7" fillId="2" borderId="22" xfId="0" applyNumberFormat="1" applyFont="1" applyFill="1" applyBorder="1" applyAlignment="1">
      <alignment horizontal="right" vertical="center" wrapText="1"/>
    </xf>
    <xf numFmtId="167" fontId="7" fillId="2" borderId="22" xfId="0" applyNumberFormat="1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left" vertical="top" wrapText="1"/>
    </xf>
    <xf numFmtId="0" fontId="8" fillId="2" borderId="22" xfId="0" applyFont="1" applyFill="1" applyBorder="1" applyAlignment="1">
      <alignment horizontal="center" vertical="top" wrapText="1"/>
    </xf>
    <xf numFmtId="2" fontId="7" fillId="2" borderId="2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view="pageBreakPreview" topLeftCell="A100" zoomScale="60" zoomScaleNormal="100" workbookViewId="0">
      <selection activeCell="J102" sqref="J102"/>
    </sheetView>
  </sheetViews>
  <sheetFormatPr defaultRowHeight="10.5" x14ac:dyDescent="0.15"/>
  <cols>
    <col min="1" max="1" width="12" style="32" customWidth="1"/>
    <col min="2" max="2" width="42" style="32" customWidth="1"/>
    <col min="3" max="4" width="10.33203125" style="32" customWidth="1"/>
    <col min="5" max="6" width="12" style="32" customWidth="1"/>
    <col min="7" max="7" width="12" style="51" customWidth="1"/>
    <col min="8" max="11" width="12" style="32" customWidth="1"/>
    <col min="12" max="12" width="12" style="51" customWidth="1"/>
    <col min="13" max="13" width="12" style="32" customWidth="1"/>
    <col min="14" max="16384" width="9.33203125" style="32"/>
  </cols>
  <sheetData>
    <row r="1" spans="1:13" ht="22.9" customHeight="1" x14ac:dyDescent="0.15">
      <c r="A1" s="52" t="s">
        <v>0</v>
      </c>
      <c r="B1" s="52"/>
      <c r="C1" s="53" t="s">
        <v>0</v>
      </c>
      <c r="D1" s="54"/>
      <c r="E1" s="53"/>
      <c r="F1" s="53"/>
      <c r="G1" s="54"/>
      <c r="H1" s="54"/>
      <c r="I1" s="54"/>
      <c r="J1" s="53"/>
      <c r="K1" s="53"/>
      <c r="L1" s="9"/>
      <c r="M1" s="9"/>
    </row>
    <row r="2" spans="1:13" ht="13.7" customHeight="1" x14ac:dyDescent="0.15">
      <c r="A2" s="33" t="s">
        <v>0</v>
      </c>
      <c r="B2" s="33"/>
      <c r="C2" s="33" t="s">
        <v>0</v>
      </c>
      <c r="D2" s="34"/>
      <c r="E2" s="33"/>
      <c r="F2" s="33"/>
      <c r="G2" s="34"/>
      <c r="H2" s="34"/>
      <c r="I2" s="34"/>
      <c r="J2" s="33"/>
      <c r="K2" s="33"/>
      <c r="L2" s="35"/>
      <c r="M2" s="18"/>
    </row>
    <row r="3" spans="1:13" ht="30.4" customHeight="1" x14ac:dyDescent="0.15">
      <c r="A3" s="7" t="s">
        <v>230</v>
      </c>
      <c r="B3" s="7"/>
      <c r="C3" s="7"/>
      <c r="D3" s="8"/>
      <c r="E3" s="7"/>
      <c r="F3" s="7"/>
      <c r="G3" s="8"/>
      <c r="H3" s="8"/>
      <c r="I3" s="8"/>
      <c r="J3" s="7"/>
      <c r="K3" s="7"/>
      <c r="L3" s="7"/>
      <c r="M3" s="7"/>
    </row>
    <row r="4" spans="1:13" ht="25.7" customHeight="1" x14ac:dyDescent="0.15">
      <c r="A4" s="36" t="s">
        <v>231</v>
      </c>
      <c r="B4" s="36"/>
      <c r="C4" s="36"/>
      <c r="D4" s="37"/>
      <c r="E4" s="36"/>
      <c r="F4" s="36"/>
      <c r="G4" s="37"/>
      <c r="H4" s="37"/>
      <c r="I4" s="37"/>
      <c r="J4" s="36"/>
      <c r="K4" s="36"/>
      <c r="L4" s="36"/>
      <c r="M4" s="36"/>
    </row>
    <row r="5" spans="1:13" ht="12.2" customHeight="1" x14ac:dyDescent="0.15">
      <c r="A5" s="10"/>
      <c r="B5" s="10"/>
      <c r="C5" s="10"/>
      <c r="D5" s="11"/>
      <c r="E5" s="10"/>
      <c r="F5" s="10"/>
      <c r="G5" s="11"/>
      <c r="H5" s="11"/>
      <c r="I5" s="11"/>
      <c r="J5" s="10"/>
      <c r="K5" s="10"/>
      <c r="L5" s="35" t="s">
        <v>0</v>
      </c>
      <c r="M5" s="19" t="s">
        <v>215</v>
      </c>
    </row>
    <row r="6" spans="1:13" ht="13.7" customHeight="1" x14ac:dyDescent="0.15">
      <c r="A6" s="12" t="s">
        <v>1</v>
      </c>
      <c r="B6" s="12"/>
      <c r="C6" s="38" t="s">
        <v>2</v>
      </c>
      <c r="D6" s="13" t="s">
        <v>3</v>
      </c>
      <c r="E6" s="14"/>
      <c r="F6" s="14"/>
      <c r="G6" s="14"/>
      <c r="H6" s="15"/>
      <c r="I6" s="13" t="s">
        <v>4</v>
      </c>
      <c r="J6" s="14"/>
      <c r="K6" s="14"/>
      <c r="L6" s="14"/>
      <c r="M6" s="15"/>
    </row>
    <row r="7" spans="1:13" ht="13.7" customHeight="1" x14ac:dyDescent="0.15">
      <c r="A7" s="12"/>
      <c r="B7" s="12"/>
      <c r="C7" s="38"/>
      <c r="D7" s="16" t="s">
        <v>197</v>
      </c>
      <c r="E7" s="1" t="s">
        <v>198</v>
      </c>
      <c r="F7" s="1" t="s">
        <v>200</v>
      </c>
      <c r="G7" s="4" t="s">
        <v>199</v>
      </c>
      <c r="H7" s="1" t="s">
        <v>201</v>
      </c>
      <c r="I7" s="16" t="s">
        <v>197</v>
      </c>
      <c r="J7" s="1" t="s">
        <v>198</v>
      </c>
      <c r="K7" s="1" t="s">
        <v>200</v>
      </c>
      <c r="L7" s="4" t="s">
        <v>199</v>
      </c>
      <c r="M7" s="1" t="s">
        <v>201</v>
      </c>
    </row>
    <row r="8" spans="1:13" ht="13.7" customHeight="1" x14ac:dyDescent="0.15">
      <c r="A8" s="12"/>
      <c r="B8" s="12"/>
      <c r="C8" s="38"/>
      <c r="D8" s="39"/>
      <c r="E8" s="2"/>
      <c r="F8" s="2"/>
      <c r="G8" s="5"/>
      <c r="H8" s="2"/>
      <c r="I8" s="39"/>
      <c r="J8" s="2"/>
      <c r="K8" s="2"/>
      <c r="L8" s="5"/>
      <c r="M8" s="2"/>
    </row>
    <row r="9" spans="1:13" ht="48" customHeight="1" x14ac:dyDescent="0.15">
      <c r="A9" s="12"/>
      <c r="B9" s="12"/>
      <c r="C9" s="38"/>
      <c r="D9" s="40"/>
      <c r="E9" s="3"/>
      <c r="F9" s="3"/>
      <c r="G9" s="6"/>
      <c r="H9" s="3"/>
      <c r="I9" s="40"/>
      <c r="J9" s="3"/>
      <c r="K9" s="3"/>
      <c r="L9" s="6"/>
      <c r="M9" s="3"/>
    </row>
    <row r="10" spans="1:13" ht="13.7" customHeight="1" x14ac:dyDescent="0.15">
      <c r="A10" s="21" t="s">
        <v>217</v>
      </c>
      <c r="B10" s="21"/>
      <c r="C10" s="55" t="s">
        <v>5</v>
      </c>
      <c r="D10" s="56"/>
      <c r="E10" s="57">
        <v>3</v>
      </c>
      <c r="F10" s="57">
        <v>4</v>
      </c>
      <c r="G10" s="58"/>
      <c r="H10" s="59"/>
      <c r="I10" s="59"/>
      <c r="J10" s="57">
        <v>5</v>
      </c>
      <c r="K10" s="57">
        <v>7</v>
      </c>
      <c r="L10" s="60">
        <v>11</v>
      </c>
      <c r="M10" s="57">
        <v>12</v>
      </c>
    </row>
    <row r="11" spans="1:13" ht="11.65" customHeight="1" x14ac:dyDescent="0.15">
      <c r="A11" s="61" t="s">
        <v>6</v>
      </c>
      <c r="B11" s="61"/>
      <c r="C11" s="62" t="s">
        <v>7</v>
      </c>
      <c r="D11" s="17">
        <v>116792472.02</v>
      </c>
      <c r="E11" s="41">
        <v>302706528</v>
      </c>
      <c r="F11" s="41">
        <v>156991446.68000001</v>
      </c>
      <c r="G11" s="42">
        <f>F11/E11*100</f>
        <v>51.862590383250676</v>
      </c>
      <c r="H11" s="17">
        <f>F11-D11</f>
        <v>40198974.660000011</v>
      </c>
      <c r="I11" s="17">
        <v>118105.33</v>
      </c>
      <c r="J11" s="41">
        <v>305767</v>
      </c>
      <c r="K11" s="41">
        <v>172934.39999999999</v>
      </c>
      <c r="L11" s="43">
        <f>K11/J11*100</f>
        <v>56.557574885451992</v>
      </c>
      <c r="M11" s="41">
        <f>K11-I11</f>
        <v>54829.069999999992</v>
      </c>
    </row>
    <row r="12" spans="1:13" ht="21" customHeight="1" x14ac:dyDescent="0.15">
      <c r="A12" s="63" t="s">
        <v>8</v>
      </c>
      <c r="B12" s="63"/>
      <c r="C12" s="64" t="s">
        <v>9</v>
      </c>
      <c r="D12" s="17">
        <v>77687070.099999994</v>
      </c>
      <c r="E12" s="41">
        <v>193056000</v>
      </c>
      <c r="F12" s="41">
        <v>101750763.91</v>
      </c>
      <c r="G12" s="42">
        <f t="shared" ref="G12:G21" si="0">F12/E12*100</f>
        <v>52.705310329645286</v>
      </c>
      <c r="H12" s="17">
        <f t="shared" ref="H12:H21" si="1">F12-D12</f>
        <v>24063693.810000002</v>
      </c>
      <c r="I12" s="17"/>
      <c r="J12" s="41"/>
      <c r="K12" s="41"/>
      <c r="L12" s="43"/>
      <c r="M12" s="41"/>
    </row>
    <row r="13" spans="1:13" ht="11.65" customHeight="1" x14ac:dyDescent="0.15">
      <c r="A13" s="63" t="s">
        <v>10</v>
      </c>
      <c r="B13" s="63"/>
      <c r="C13" s="64" t="s">
        <v>11</v>
      </c>
      <c r="D13" s="17">
        <v>77139703.359999999</v>
      </c>
      <c r="E13" s="41">
        <v>192376000</v>
      </c>
      <c r="F13" s="41">
        <v>101453657.19</v>
      </c>
      <c r="G13" s="42">
        <f t="shared" si="0"/>
        <v>52.737169496194944</v>
      </c>
      <c r="H13" s="17">
        <f t="shared" si="1"/>
        <v>24313953.829999998</v>
      </c>
      <c r="I13" s="17"/>
      <c r="J13" s="41"/>
      <c r="K13" s="41"/>
      <c r="L13" s="43"/>
      <c r="M13" s="41"/>
    </row>
    <row r="14" spans="1:13" ht="29.25" customHeight="1" x14ac:dyDescent="0.15">
      <c r="A14" s="63" t="s">
        <v>12</v>
      </c>
      <c r="B14" s="63"/>
      <c r="C14" s="64" t="s">
        <v>13</v>
      </c>
      <c r="D14" s="17">
        <v>71905337.670000002</v>
      </c>
      <c r="E14" s="41">
        <v>176866899</v>
      </c>
      <c r="F14" s="41">
        <v>94048849.230000004</v>
      </c>
      <c r="G14" s="42">
        <f t="shared" si="0"/>
        <v>53.17492971367129</v>
      </c>
      <c r="H14" s="17">
        <f t="shared" si="1"/>
        <v>22143511.560000002</v>
      </c>
      <c r="I14" s="17"/>
      <c r="J14" s="41"/>
      <c r="K14" s="41"/>
      <c r="L14" s="43"/>
      <c r="M14" s="41"/>
    </row>
    <row r="15" spans="1:13" ht="51" customHeight="1" x14ac:dyDescent="0.15">
      <c r="A15" s="63" t="s">
        <v>14</v>
      </c>
      <c r="B15" s="63"/>
      <c r="C15" s="64" t="s">
        <v>15</v>
      </c>
      <c r="D15" s="17">
        <v>3855680.19</v>
      </c>
      <c r="E15" s="41">
        <v>11074000</v>
      </c>
      <c r="F15" s="41">
        <v>4622528.75</v>
      </c>
      <c r="G15" s="42">
        <f t="shared" si="0"/>
        <v>41.742177623261696</v>
      </c>
      <c r="H15" s="17">
        <f t="shared" si="1"/>
        <v>766848.56</v>
      </c>
      <c r="I15" s="17"/>
      <c r="J15" s="41"/>
      <c r="K15" s="41"/>
      <c r="L15" s="43"/>
      <c r="M15" s="41"/>
    </row>
    <row r="16" spans="1:13" ht="29.85" customHeight="1" x14ac:dyDescent="0.15">
      <c r="A16" s="63" t="s">
        <v>16</v>
      </c>
      <c r="B16" s="63"/>
      <c r="C16" s="64" t="s">
        <v>17</v>
      </c>
      <c r="D16" s="17">
        <v>789318.64</v>
      </c>
      <c r="E16" s="41">
        <v>3226680</v>
      </c>
      <c r="F16" s="41">
        <v>2055204.82</v>
      </c>
      <c r="G16" s="42">
        <f t="shared" si="0"/>
        <v>63.694101057433649</v>
      </c>
      <c r="H16" s="17">
        <f t="shared" si="1"/>
        <v>1265886.1800000002</v>
      </c>
      <c r="I16" s="17"/>
      <c r="J16" s="41"/>
      <c r="K16" s="41"/>
      <c r="L16" s="43"/>
      <c r="M16" s="41"/>
    </row>
    <row r="17" spans="1:13" ht="21" customHeight="1" x14ac:dyDescent="0.15">
      <c r="A17" s="63" t="s">
        <v>18</v>
      </c>
      <c r="B17" s="63"/>
      <c r="C17" s="64" t="s">
        <v>19</v>
      </c>
      <c r="D17" s="17">
        <v>589366.86</v>
      </c>
      <c r="E17" s="41">
        <v>1208421</v>
      </c>
      <c r="F17" s="41">
        <v>727074.39</v>
      </c>
      <c r="G17" s="42">
        <f t="shared" si="0"/>
        <v>60.167308413210293</v>
      </c>
      <c r="H17" s="17">
        <f t="shared" si="1"/>
        <v>137707.53000000003</v>
      </c>
      <c r="I17" s="17"/>
      <c r="J17" s="41"/>
      <c r="K17" s="41"/>
      <c r="L17" s="43"/>
      <c r="M17" s="41"/>
    </row>
    <row r="18" spans="1:13" ht="11.65" customHeight="1" x14ac:dyDescent="0.15">
      <c r="A18" s="63" t="s">
        <v>20</v>
      </c>
      <c r="B18" s="63"/>
      <c r="C18" s="64" t="s">
        <v>21</v>
      </c>
      <c r="D18" s="17">
        <v>547366.74</v>
      </c>
      <c r="E18" s="41">
        <v>680000</v>
      </c>
      <c r="F18" s="41">
        <v>297106.71999999997</v>
      </c>
      <c r="G18" s="42">
        <f t="shared" si="0"/>
        <v>43.692164705882348</v>
      </c>
      <c r="H18" s="17">
        <f t="shared" si="1"/>
        <v>-250260.02000000002</v>
      </c>
      <c r="I18" s="17"/>
      <c r="J18" s="41"/>
      <c r="K18" s="41"/>
      <c r="L18" s="43"/>
      <c r="M18" s="41"/>
    </row>
    <row r="19" spans="1:13" ht="21" customHeight="1" x14ac:dyDescent="0.15">
      <c r="A19" s="63" t="s">
        <v>22</v>
      </c>
      <c r="B19" s="63"/>
      <c r="C19" s="64" t="s">
        <v>23</v>
      </c>
      <c r="D19" s="17">
        <v>547366.74</v>
      </c>
      <c r="E19" s="41">
        <v>680000</v>
      </c>
      <c r="F19" s="41">
        <v>297106.71999999997</v>
      </c>
      <c r="G19" s="42">
        <f t="shared" si="0"/>
        <v>43.692164705882348</v>
      </c>
      <c r="H19" s="17">
        <f t="shared" si="1"/>
        <v>-250260.02000000002</v>
      </c>
      <c r="I19" s="17"/>
      <c r="J19" s="41"/>
      <c r="K19" s="41"/>
      <c r="L19" s="43"/>
      <c r="M19" s="41"/>
    </row>
    <row r="20" spans="1:13" ht="21" customHeight="1" x14ac:dyDescent="0.15">
      <c r="A20" s="63" t="s">
        <v>24</v>
      </c>
      <c r="B20" s="63"/>
      <c r="C20" s="64" t="s">
        <v>25</v>
      </c>
      <c r="D20" s="17">
        <v>244.08</v>
      </c>
      <c r="E20" s="41">
        <v>369928</v>
      </c>
      <c r="F20" s="41">
        <v>343481.67</v>
      </c>
      <c r="G20" s="42">
        <f t="shared" si="0"/>
        <v>92.850952077160954</v>
      </c>
      <c r="H20" s="17">
        <f t="shared" si="1"/>
        <v>343237.58999999997</v>
      </c>
      <c r="I20" s="17"/>
      <c r="J20" s="41"/>
      <c r="K20" s="41"/>
      <c r="L20" s="43"/>
      <c r="M20" s="41"/>
    </row>
    <row r="21" spans="1:13" ht="17.25" customHeight="1" x14ac:dyDescent="0.15">
      <c r="A21" s="63" t="s">
        <v>26</v>
      </c>
      <c r="B21" s="63"/>
      <c r="C21" s="64" t="s">
        <v>27</v>
      </c>
      <c r="D21" s="17">
        <v>0</v>
      </c>
      <c r="E21" s="41">
        <v>4900</v>
      </c>
      <c r="F21" s="41">
        <v>2864.02</v>
      </c>
      <c r="G21" s="42">
        <f t="shared" si="0"/>
        <v>58.449387755102045</v>
      </c>
      <c r="H21" s="17">
        <f t="shared" si="1"/>
        <v>2864.02</v>
      </c>
      <c r="I21" s="17"/>
      <c r="J21" s="41"/>
      <c r="K21" s="41"/>
      <c r="L21" s="43"/>
      <c r="M21" s="41"/>
    </row>
    <row r="22" spans="1:13" ht="46.5" customHeight="1" x14ac:dyDescent="0.15">
      <c r="A22" s="63" t="s">
        <v>28</v>
      </c>
      <c r="B22" s="63"/>
      <c r="C22" s="64" t="s">
        <v>29</v>
      </c>
      <c r="D22" s="17">
        <v>0</v>
      </c>
      <c r="E22" s="41">
        <v>4900</v>
      </c>
      <c r="F22" s="41">
        <v>2864.02</v>
      </c>
      <c r="G22" s="42">
        <f>F22/E22*100</f>
        <v>58.449387755102045</v>
      </c>
      <c r="H22" s="17">
        <f>F22-D22</f>
        <v>2864.02</v>
      </c>
      <c r="I22" s="17"/>
      <c r="J22" s="41"/>
      <c r="K22" s="41"/>
      <c r="L22" s="43"/>
      <c r="M22" s="41"/>
    </row>
    <row r="23" spans="1:13" ht="11.65" customHeight="1" x14ac:dyDescent="0.15">
      <c r="A23" s="63" t="s">
        <v>30</v>
      </c>
      <c r="B23" s="63"/>
      <c r="C23" s="64" t="s">
        <v>31</v>
      </c>
      <c r="D23" s="64"/>
      <c r="E23" s="41"/>
      <c r="F23" s="41">
        <v>110</v>
      </c>
      <c r="G23" s="42"/>
      <c r="H23" s="17">
        <f t="shared" ref="H23:H50" si="2">F23-D23</f>
        <v>110</v>
      </c>
      <c r="I23" s="17"/>
      <c r="J23" s="41"/>
      <c r="K23" s="41"/>
      <c r="L23" s="43"/>
      <c r="M23" s="41"/>
    </row>
    <row r="24" spans="1:13" ht="21" customHeight="1" x14ac:dyDescent="0.15">
      <c r="A24" s="63" t="s">
        <v>32</v>
      </c>
      <c r="B24" s="63"/>
      <c r="C24" s="64" t="s">
        <v>33</v>
      </c>
      <c r="D24" s="64"/>
      <c r="E24" s="41"/>
      <c r="F24" s="41">
        <v>110</v>
      </c>
      <c r="G24" s="42"/>
      <c r="H24" s="17">
        <f t="shared" si="2"/>
        <v>110</v>
      </c>
      <c r="I24" s="17"/>
      <c r="J24" s="41"/>
      <c r="K24" s="41"/>
      <c r="L24" s="43"/>
      <c r="M24" s="41"/>
    </row>
    <row r="25" spans="1:13" ht="21" customHeight="1" x14ac:dyDescent="0.15">
      <c r="A25" s="63" t="s">
        <v>34</v>
      </c>
      <c r="B25" s="63"/>
      <c r="C25" s="64" t="s">
        <v>35</v>
      </c>
      <c r="D25" s="17">
        <v>244.08</v>
      </c>
      <c r="E25" s="41">
        <v>365028</v>
      </c>
      <c r="F25" s="41">
        <v>340507.65</v>
      </c>
      <c r="G25" s="42">
        <f t="shared" ref="G23:G33" si="3">F25/E25*100</f>
        <v>93.28261119694929</v>
      </c>
      <c r="H25" s="17">
        <f t="shared" si="2"/>
        <v>340263.57</v>
      </c>
      <c r="I25" s="17"/>
      <c r="J25" s="41"/>
      <c r="K25" s="41"/>
      <c r="L25" s="43"/>
      <c r="M25" s="41"/>
    </row>
    <row r="26" spans="1:13" ht="21" customHeight="1" x14ac:dyDescent="0.15">
      <c r="A26" s="63" t="s">
        <v>36</v>
      </c>
      <c r="B26" s="63"/>
      <c r="C26" s="64" t="s">
        <v>37</v>
      </c>
      <c r="D26" s="17">
        <v>238.84</v>
      </c>
      <c r="E26" s="41">
        <v>365028</v>
      </c>
      <c r="F26" s="41">
        <v>340507.65</v>
      </c>
      <c r="G26" s="42">
        <f t="shared" si="3"/>
        <v>93.28261119694929</v>
      </c>
      <c r="H26" s="17">
        <f t="shared" si="2"/>
        <v>340268.81</v>
      </c>
      <c r="I26" s="17"/>
      <c r="J26" s="41"/>
      <c r="K26" s="41"/>
      <c r="L26" s="43"/>
      <c r="M26" s="41"/>
    </row>
    <row r="27" spans="1:13" ht="21" customHeight="1" x14ac:dyDescent="0.15">
      <c r="A27" s="65" t="s">
        <v>202</v>
      </c>
      <c r="B27" s="65"/>
      <c r="C27" s="64">
        <v>13030800</v>
      </c>
      <c r="D27" s="17">
        <v>5.24</v>
      </c>
      <c r="E27" s="17"/>
      <c r="F27" s="17"/>
      <c r="G27" s="42"/>
      <c r="H27" s="17">
        <f t="shared" si="2"/>
        <v>-5.24</v>
      </c>
      <c r="I27" s="17"/>
      <c r="J27" s="17"/>
      <c r="K27" s="17"/>
      <c r="L27" s="42"/>
      <c r="M27" s="17"/>
    </row>
    <row r="28" spans="1:13" ht="11.65" customHeight="1" x14ac:dyDescent="0.15">
      <c r="A28" s="63" t="s">
        <v>38</v>
      </c>
      <c r="B28" s="63"/>
      <c r="C28" s="64" t="s">
        <v>39</v>
      </c>
      <c r="D28" s="17">
        <v>9877236.6899999995</v>
      </c>
      <c r="E28" s="41">
        <v>24086800</v>
      </c>
      <c r="F28" s="41">
        <v>12697909.470000001</v>
      </c>
      <c r="G28" s="42">
        <f t="shared" si="3"/>
        <v>52.71729524054669</v>
      </c>
      <c r="H28" s="17">
        <f t="shared" si="2"/>
        <v>2820672.7800000012</v>
      </c>
      <c r="I28" s="17"/>
      <c r="J28" s="41"/>
      <c r="K28" s="41"/>
      <c r="L28" s="43"/>
      <c r="M28" s="41"/>
    </row>
    <row r="29" spans="1:13" ht="21" customHeight="1" x14ac:dyDescent="0.15">
      <c r="A29" s="63" t="s">
        <v>40</v>
      </c>
      <c r="B29" s="63"/>
      <c r="C29" s="64" t="s">
        <v>41</v>
      </c>
      <c r="D29" s="17">
        <v>1600882.53</v>
      </c>
      <c r="E29" s="41">
        <v>4000800</v>
      </c>
      <c r="F29" s="41">
        <v>2058447.03</v>
      </c>
      <c r="G29" s="42">
        <f t="shared" si="3"/>
        <v>51.450885572885419</v>
      </c>
      <c r="H29" s="17">
        <f t="shared" si="2"/>
        <v>457564.5</v>
      </c>
      <c r="I29" s="17"/>
      <c r="J29" s="41"/>
      <c r="K29" s="41"/>
      <c r="L29" s="43"/>
      <c r="M29" s="41"/>
    </row>
    <row r="30" spans="1:13" ht="11.65" customHeight="1" x14ac:dyDescent="0.15">
      <c r="A30" s="63" t="s">
        <v>42</v>
      </c>
      <c r="B30" s="63"/>
      <c r="C30" s="64" t="s">
        <v>43</v>
      </c>
      <c r="D30" s="17">
        <v>1600882.53</v>
      </c>
      <c r="E30" s="41">
        <v>4000800</v>
      </c>
      <c r="F30" s="41">
        <v>2058447.03</v>
      </c>
      <c r="G30" s="42">
        <f t="shared" si="3"/>
        <v>51.450885572885419</v>
      </c>
      <c r="H30" s="17">
        <f t="shared" si="2"/>
        <v>457564.5</v>
      </c>
      <c r="I30" s="17"/>
      <c r="J30" s="41"/>
      <c r="K30" s="41"/>
      <c r="L30" s="43"/>
      <c r="M30" s="41"/>
    </row>
    <row r="31" spans="1:13" ht="21" customHeight="1" x14ac:dyDescent="0.15">
      <c r="A31" s="63" t="s">
        <v>44</v>
      </c>
      <c r="B31" s="63"/>
      <c r="C31" s="64" t="s">
        <v>45</v>
      </c>
      <c r="D31" s="17">
        <v>5531790.5499999998</v>
      </c>
      <c r="E31" s="41">
        <v>13920000</v>
      </c>
      <c r="F31" s="41">
        <v>6990875.9699999997</v>
      </c>
      <c r="G31" s="42">
        <f t="shared" si="3"/>
        <v>50.221810129310342</v>
      </c>
      <c r="H31" s="17">
        <f t="shared" si="2"/>
        <v>1459085.42</v>
      </c>
      <c r="I31" s="17"/>
      <c r="J31" s="41"/>
      <c r="K31" s="41"/>
      <c r="L31" s="43"/>
      <c r="M31" s="41"/>
    </row>
    <row r="32" spans="1:13" ht="11.65" customHeight="1" x14ac:dyDescent="0.15">
      <c r="A32" s="63" t="s">
        <v>42</v>
      </c>
      <c r="B32" s="63"/>
      <c r="C32" s="64" t="s">
        <v>46</v>
      </c>
      <c r="D32" s="17">
        <v>5531790.5499999998</v>
      </c>
      <c r="E32" s="41">
        <v>13920000</v>
      </c>
      <c r="F32" s="41">
        <v>6990875.9699999997</v>
      </c>
      <c r="G32" s="42">
        <f t="shared" si="3"/>
        <v>50.221810129310342</v>
      </c>
      <c r="H32" s="17">
        <f t="shared" si="2"/>
        <v>1459085.42</v>
      </c>
      <c r="I32" s="17"/>
      <c r="J32" s="41"/>
      <c r="K32" s="41"/>
      <c r="L32" s="43"/>
      <c r="M32" s="41"/>
    </row>
    <row r="33" spans="1:13" ht="21" customHeight="1" x14ac:dyDescent="0.15">
      <c r="A33" s="63" t="s">
        <v>47</v>
      </c>
      <c r="B33" s="63"/>
      <c r="C33" s="64" t="s">
        <v>48</v>
      </c>
      <c r="D33" s="17">
        <v>2744563.61</v>
      </c>
      <c r="E33" s="41">
        <v>6166000</v>
      </c>
      <c r="F33" s="41">
        <v>3648586.47</v>
      </c>
      <c r="G33" s="42">
        <f t="shared" si="3"/>
        <v>59.172664125851448</v>
      </c>
      <c r="H33" s="17">
        <f t="shared" si="2"/>
        <v>904022.86000000034</v>
      </c>
      <c r="I33" s="17"/>
      <c r="J33" s="41"/>
      <c r="K33" s="41"/>
      <c r="L33" s="43"/>
      <c r="M33" s="41"/>
    </row>
    <row r="34" spans="1:13" ht="21" customHeight="1" x14ac:dyDescent="0.15">
      <c r="A34" s="63" t="s">
        <v>49</v>
      </c>
      <c r="B34" s="63"/>
      <c r="C34" s="64" t="s">
        <v>50</v>
      </c>
      <c r="D34" s="17">
        <v>29227921.149999999</v>
      </c>
      <c r="E34" s="41">
        <v>85193800</v>
      </c>
      <c r="F34" s="41">
        <v>42199291.630000003</v>
      </c>
      <c r="G34" s="42">
        <f>F34/E34*100</f>
        <v>49.533289546891915</v>
      </c>
      <c r="H34" s="17">
        <f t="shared" si="2"/>
        <v>12971370.480000004</v>
      </c>
      <c r="I34" s="17"/>
      <c r="J34" s="41"/>
      <c r="K34" s="41"/>
      <c r="L34" s="43"/>
      <c r="M34" s="41"/>
    </row>
    <row r="35" spans="1:13" ht="11.65" customHeight="1" x14ac:dyDescent="0.15">
      <c r="A35" s="63" t="s">
        <v>51</v>
      </c>
      <c r="B35" s="63"/>
      <c r="C35" s="64" t="s">
        <v>52</v>
      </c>
      <c r="D35" s="17">
        <v>14406714.73</v>
      </c>
      <c r="E35" s="41">
        <v>46834500</v>
      </c>
      <c r="F35" s="41">
        <v>23265972.059999999</v>
      </c>
      <c r="G35" s="42">
        <f t="shared" ref="G35:G50" si="4">F35/E35*100</f>
        <v>49.676994651378784</v>
      </c>
      <c r="H35" s="17">
        <f t="shared" si="2"/>
        <v>8859257.3299999982</v>
      </c>
      <c r="I35" s="17"/>
      <c r="J35" s="41"/>
      <c r="K35" s="41"/>
      <c r="L35" s="43"/>
      <c r="M35" s="41"/>
    </row>
    <row r="36" spans="1:13" ht="35.25" customHeight="1" x14ac:dyDescent="0.15">
      <c r="A36" s="63" t="s">
        <v>53</v>
      </c>
      <c r="B36" s="63"/>
      <c r="C36" s="64" t="s">
        <v>54</v>
      </c>
      <c r="D36" s="17">
        <v>5872.05</v>
      </c>
      <c r="E36" s="41">
        <v>18093</v>
      </c>
      <c r="F36" s="41">
        <v>7208.94</v>
      </c>
      <c r="G36" s="42">
        <f t="shared" si="4"/>
        <v>39.843806997181233</v>
      </c>
      <c r="H36" s="17">
        <f t="shared" si="2"/>
        <v>1336.8899999999994</v>
      </c>
      <c r="I36" s="17"/>
      <c r="J36" s="41"/>
      <c r="K36" s="41"/>
      <c r="L36" s="43"/>
      <c r="M36" s="41"/>
    </row>
    <row r="37" spans="1:13" ht="29.85" customHeight="1" x14ac:dyDescent="0.15">
      <c r="A37" s="63" t="s">
        <v>55</v>
      </c>
      <c r="B37" s="63"/>
      <c r="C37" s="64" t="s">
        <v>56</v>
      </c>
      <c r="D37" s="17">
        <v>27784.05</v>
      </c>
      <c r="E37" s="41">
        <v>215280</v>
      </c>
      <c r="F37" s="41">
        <v>51856</v>
      </c>
      <c r="G37" s="42">
        <f t="shared" si="4"/>
        <v>24.087699739873653</v>
      </c>
      <c r="H37" s="17">
        <f t="shared" si="2"/>
        <v>24071.95</v>
      </c>
      <c r="I37" s="17"/>
      <c r="J37" s="41"/>
      <c r="K37" s="41"/>
      <c r="L37" s="43"/>
      <c r="M37" s="41"/>
    </row>
    <row r="38" spans="1:13" ht="34.5" customHeight="1" x14ac:dyDescent="0.15">
      <c r="A38" s="63" t="s">
        <v>57</v>
      </c>
      <c r="B38" s="63"/>
      <c r="C38" s="64" t="s">
        <v>58</v>
      </c>
      <c r="D38" s="17">
        <v>60896.41</v>
      </c>
      <c r="E38" s="41">
        <v>357410</v>
      </c>
      <c r="F38" s="41">
        <v>80654.97</v>
      </c>
      <c r="G38" s="42">
        <f t="shared" si="4"/>
        <v>22.566511849136848</v>
      </c>
      <c r="H38" s="17">
        <f t="shared" si="2"/>
        <v>19758.559999999998</v>
      </c>
      <c r="I38" s="17"/>
      <c r="J38" s="41"/>
      <c r="K38" s="41"/>
      <c r="L38" s="43"/>
      <c r="M38" s="41"/>
    </row>
    <row r="39" spans="1:13" ht="29.85" customHeight="1" x14ac:dyDescent="0.15">
      <c r="A39" s="63" t="s">
        <v>59</v>
      </c>
      <c r="B39" s="63"/>
      <c r="C39" s="64" t="s">
        <v>60</v>
      </c>
      <c r="D39" s="17">
        <v>384947.98</v>
      </c>
      <c r="E39" s="41">
        <v>1724417</v>
      </c>
      <c r="F39" s="41">
        <v>1042454.81</v>
      </c>
      <c r="G39" s="42">
        <f t="shared" si="4"/>
        <v>60.452594123115233</v>
      </c>
      <c r="H39" s="17">
        <f t="shared" si="2"/>
        <v>657506.83000000007</v>
      </c>
      <c r="I39" s="17"/>
      <c r="J39" s="41"/>
      <c r="K39" s="41"/>
      <c r="L39" s="43"/>
      <c r="M39" s="41"/>
    </row>
    <row r="40" spans="1:13" ht="11.65" customHeight="1" x14ac:dyDescent="0.15">
      <c r="A40" s="63" t="s">
        <v>61</v>
      </c>
      <c r="B40" s="63"/>
      <c r="C40" s="64" t="s">
        <v>62</v>
      </c>
      <c r="D40" s="17">
        <v>5268020.7699999996</v>
      </c>
      <c r="E40" s="41">
        <v>15811300</v>
      </c>
      <c r="F40" s="41">
        <v>7716222.2599999998</v>
      </c>
      <c r="G40" s="42">
        <f t="shared" si="4"/>
        <v>48.801947088474698</v>
      </c>
      <c r="H40" s="17">
        <f t="shared" si="2"/>
        <v>2448201.4900000002</v>
      </c>
      <c r="I40" s="17"/>
      <c r="J40" s="41"/>
      <c r="K40" s="41"/>
      <c r="L40" s="43"/>
      <c r="M40" s="41"/>
    </row>
    <row r="41" spans="1:13" ht="11.65" customHeight="1" x14ac:dyDescent="0.15">
      <c r="A41" s="63" t="s">
        <v>63</v>
      </c>
      <c r="B41" s="63"/>
      <c r="C41" s="64" t="s">
        <v>64</v>
      </c>
      <c r="D41" s="17">
        <v>6976250.4100000001</v>
      </c>
      <c r="E41" s="41">
        <v>21593000</v>
      </c>
      <c r="F41" s="41">
        <v>12495167.539999999</v>
      </c>
      <c r="G41" s="42">
        <f t="shared" si="4"/>
        <v>57.866750984115221</v>
      </c>
      <c r="H41" s="17">
        <f t="shared" si="2"/>
        <v>5518917.129999999</v>
      </c>
      <c r="I41" s="17"/>
      <c r="J41" s="41"/>
      <c r="K41" s="41"/>
      <c r="L41" s="43"/>
      <c r="M41" s="41"/>
    </row>
    <row r="42" spans="1:13" ht="11.65" customHeight="1" x14ac:dyDescent="0.15">
      <c r="A42" s="63" t="s">
        <v>65</v>
      </c>
      <c r="B42" s="63"/>
      <c r="C42" s="64" t="s">
        <v>66</v>
      </c>
      <c r="D42" s="17">
        <v>255734.33</v>
      </c>
      <c r="E42" s="41">
        <v>2175000</v>
      </c>
      <c r="F42" s="41">
        <v>361942.93</v>
      </c>
      <c r="G42" s="42">
        <f t="shared" si="4"/>
        <v>16.641054252873563</v>
      </c>
      <c r="H42" s="17">
        <f t="shared" si="2"/>
        <v>106208.6</v>
      </c>
      <c r="I42" s="17"/>
      <c r="J42" s="41"/>
      <c r="K42" s="41"/>
      <c r="L42" s="43"/>
      <c r="M42" s="41"/>
    </row>
    <row r="43" spans="1:13" ht="11.65" customHeight="1" x14ac:dyDescent="0.15">
      <c r="A43" s="63" t="s">
        <v>67</v>
      </c>
      <c r="B43" s="63"/>
      <c r="C43" s="64" t="s">
        <v>68</v>
      </c>
      <c r="D43" s="17">
        <v>1327416.3899999999</v>
      </c>
      <c r="E43" s="41">
        <v>4735000</v>
      </c>
      <c r="F43" s="41">
        <v>1438564.61</v>
      </c>
      <c r="G43" s="42">
        <f t="shared" si="4"/>
        <v>30.381512354804645</v>
      </c>
      <c r="H43" s="17">
        <f t="shared" si="2"/>
        <v>111148.2200000002</v>
      </c>
      <c r="I43" s="17"/>
      <c r="J43" s="41"/>
      <c r="K43" s="41"/>
      <c r="L43" s="43"/>
      <c r="M43" s="41"/>
    </row>
    <row r="44" spans="1:13" ht="11.65" customHeight="1" x14ac:dyDescent="0.15">
      <c r="A44" s="63" t="s">
        <v>69</v>
      </c>
      <c r="B44" s="63"/>
      <c r="C44" s="64" t="s">
        <v>70</v>
      </c>
      <c r="D44" s="17">
        <v>81583.34</v>
      </c>
      <c r="E44" s="41">
        <v>159000</v>
      </c>
      <c r="F44" s="41">
        <v>38500</v>
      </c>
      <c r="G44" s="42">
        <f t="shared" si="4"/>
        <v>24.213836477987421</v>
      </c>
      <c r="H44" s="17">
        <f t="shared" si="2"/>
        <v>-43083.34</v>
      </c>
      <c r="I44" s="17"/>
      <c r="J44" s="41"/>
      <c r="K44" s="41"/>
      <c r="L44" s="43"/>
      <c r="M44" s="41"/>
    </row>
    <row r="45" spans="1:13" ht="11.65" customHeight="1" x14ac:dyDescent="0.15">
      <c r="A45" s="63" t="s">
        <v>71</v>
      </c>
      <c r="B45" s="63"/>
      <c r="C45" s="64" t="s">
        <v>72</v>
      </c>
      <c r="D45" s="17">
        <v>18209</v>
      </c>
      <c r="E45" s="41">
        <v>46000</v>
      </c>
      <c r="F45" s="41">
        <v>33400</v>
      </c>
      <c r="G45" s="42">
        <f t="shared" si="4"/>
        <v>72.608695652173921</v>
      </c>
      <c r="H45" s="17">
        <f t="shared" si="2"/>
        <v>15191</v>
      </c>
      <c r="I45" s="17"/>
      <c r="J45" s="41"/>
      <c r="K45" s="41"/>
      <c r="L45" s="43"/>
      <c r="M45" s="41"/>
    </row>
    <row r="46" spans="1:13" ht="11.65" customHeight="1" x14ac:dyDescent="0.15">
      <c r="A46" s="63" t="s">
        <v>73</v>
      </c>
      <c r="B46" s="63"/>
      <c r="C46" s="64" t="s">
        <v>74</v>
      </c>
      <c r="D46" s="17">
        <v>4665.9399999999996</v>
      </c>
      <c r="E46" s="41">
        <v>19100</v>
      </c>
      <c r="F46" s="41">
        <v>15517.42</v>
      </c>
      <c r="G46" s="42">
        <f t="shared" si="4"/>
        <v>81.243036649214659</v>
      </c>
      <c r="H46" s="17">
        <f t="shared" si="2"/>
        <v>10851.48</v>
      </c>
      <c r="I46" s="17"/>
      <c r="J46" s="41"/>
      <c r="K46" s="41"/>
      <c r="L46" s="43"/>
      <c r="M46" s="41"/>
    </row>
    <row r="47" spans="1:13" ht="11.65" customHeight="1" x14ac:dyDescent="0.15">
      <c r="A47" s="63" t="s">
        <v>75</v>
      </c>
      <c r="B47" s="63"/>
      <c r="C47" s="64" t="s">
        <v>76</v>
      </c>
      <c r="D47" s="17"/>
      <c r="E47" s="41">
        <v>2800</v>
      </c>
      <c r="F47" s="41">
        <v>2800</v>
      </c>
      <c r="G47" s="42">
        <f t="shared" si="4"/>
        <v>100</v>
      </c>
      <c r="H47" s="17">
        <f t="shared" si="2"/>
        <v>2800</v>
      </c>
      <c r="I47" s="17"/>
      <c r="J47" s="41"/>
      <c r="K47" s="41"/>
      <c r="L47" s="43"/>
      <c r="M47" s="41"/>
    </row>
    <row r="48" spans="1:13" ht="11.65" customHeight="1" x14ac:dyDescent="0.15">
      <c r="A48" s="63" t="s">
        <v>77</v>
      </c>
      <c r="B48" s="63"/>
      <c r="C48" s="64" t="s">
        <v>78</v>
      </c>
      <c r="D48" s="17">
        <v>4665.9399999999996</v>
      </c>
      <c r="E48" s="41">
        <v>16300</v>
      </c>
      <c r="F48" s="41">
        <v>12717.42</v>
      </c>
      <c r="G48" s="42">
        <f t="shared" si="4"/>
        <v>78.020981595092024</v>
      </c>
      <c r="H48" s="17">
        <f t="shared" si="2"/>
        <v>8051.4800000000005</v>
      </c>
      <c r="I48" s="17"/>
      <c r="J48" s="41"/>
      <c r="K48" s="41"/>
      <c r="L48" s="43"/>
      <c r="M48" s="41"/>
    </row>
    <row r="49" spans="1:13" ht="11.65" customHeight="1" x14ac:dyDescent="0.15">
      <c r="A49" s="63" t="s">
        <v>79</v>
      </c>
      <c r="B49" s="63"/>
      <c r="C49" s="64" t="s">
        <v>80</v>
      </c>
      <c r="D49" s="17">
        <v>14816540.48</v>
      </c>
      <c r="E49" s="41">
        <v>38340200</v>
      </c>
      <c r="F49" s="41">
        <v>18917802.149999999</v>
      </c>
      <c r="G49" s="42">
        <f t="shared" si="4"/>
        <v>49.341949572511353</v>
      </c>
      <c r="H49" s="17">
        <f t="shared" si="2"/>
        <v>4101261.6699999981</v>
      </c>
      <c r="I49" s="17"/>
      <c r="J49" s="41"/>
      <c r="K49" s="41"/>
      <c r="L49" s="43"/>
      <c r="M49" s="41"/>
    </row>
    <row r="50" spans="1:13" ht="11.65" customHeight="1" x14ac:dyDescent="0.15">
      <c r="A50" s="63" t="s">
        <v>81</v>
      </c>
      <c r="B50" s="63"/>
      <c r="C50" s="64" t="s">
        <v>82</v>
      </c>
      <c r="D50" s="17">
        <v>829864.47</v>
      </c>
      <c r="E50" s="41">
        <v>2076120</v>
      </c>
      <c r="F50" s="41">
        <v>1284675.28</v>
      </c>
      <c r="G50" s="42">
        <f t="shared" si="4"/>
        <v>61.87866211972333</v>
      </c>
      <c r="H50" s="17">
        <f t="shared" si="2"/>
        <v>454810.81000000006</v>
      </c>
      <c r="I50" s="17"/>
      <c r="J50" s="41"/>
      <c r="K50" s="41"/>
      <c r="L50" s="43"/>
      <c r="M50" s="41"/>
    </row>
    <row r="51" spans="1:13" ht="11.65" customHeight="1" x14ac:dyDescent="0.15">
      <c r="A51" s="63" t="s">
        <v>83</v>
      </c>
      <c r="B51" s="63"/>
      <c r="C51" s="64" t="s">
        <v>84</v>
      </c>
      <c r="D51" s="17">
        <v>13891676.01</v>
      </c>
      <c r="E51" s="41">
        <v>31200715</v>
      </c>
      <c r="F51" s="41">
        <v>16650211.76</v>
      </c>
      <c r="G51" s="42">
        <f t="shared" ref="G51:G75" si="5">F51/E51*100</f>
        <v>53.364840389074416</v>
      </c>
      <c r="H51" s="17">
        <f t="shared" ref="H51:H75" si="6">F51-D51</f>
        <v>2758535.75</v>
      </c>
      <c r="I51" s="17"/>
      <c r="J51" s="41"/>
      <c r="K51" s="41"/>
      <c r="L51" s="43"/>
      <c r="M51" s="41"/>
    </row>
    <row r="52" spans="1:13" ht="40.5" customHeight="1" x14ac:dyDescent="0.15">
      <c r="A52" s="63" t="s">
        <v>85</v>
      </c>
      <c r="B52" s="63"/>
      <c r="C52" s="64" t="s">
        <v>86</v>
      </c>
      <c r="D52" s="17">
        <v>95000</v>
      </c>
      <c r="E52" s="41">
        <v>5063365</v>
      </c>
      <c r="F52" s="41">
        <v>982915.11</v>
      </c>
      <c r="G52" s="42">
        <f t="shared" si="5"/>
        <v>19.41229024571604</v>
      </c>
      <c r="H52" s="17">
        <f t="shared" si="6"/>
        <v>887915.11</v>
      </c>
      <c r="I52" s="17"/>
      <c r="J52" s="41"/>
      <c r="K52" s="41"/>
      <c r="L52" s="43"/>
      <c r="M52" s="41"/>
    </row>
    <row r="53" spans="1:13" ht="11.65" customHeight="1" x14ac:dyDescent="0.15">
      <c r="A53" s="63" t="s">
        <v>87</v>
      </c>
      <c r="B53" s="63"/>
      <c r="C53" s="64" t="s">
        <v>88</v>
      </c>
      <c r="D53" s="64"/>
      <c r="E53" s="41"/>
      <c r="F53" s="41"/>
      <c r="G53" s="42"/>
      <c r="H53" s="17"/>
      <c r="I53" s="17">
        <v>118105.33</v>
      </c>
      <c r="J53" s="41">
        <v>305767</v>
      </c>
      <c r="K53" s="41">
        <v>172934.39999999999</v>
      </c>
      <c r="L53" s="43">
        <f t="shared" ref="L51:L75" si="7">K53/J53*100</f>
        <v>56.557574885451992</v>
      </c>
      <c r="M53" s="41">
        <f t="shared" ref="M51:M75" si="8">K53-I53</f>
        <v>54829.069999999992</v>
      </c>
    </row>
    <row r="54" spans="1:13" ht="11.65" customHeight="1" x14ac:dyDescent="0.15">
      <c r="A54" s="63" t="s">
        <v>89</v>
      </c>
      <c r="B54" s="63"/>
      <c r="C54" s="64" t="s">
        <v>90</v>
      </c>
      <c r="D54" s="64"/>
      <c r="E54" s="41"/>
      <c r="F54" s="41"/>
      <c r="G54" s="42"/>
      <c r="H54" s="17"/>
      <c r="I54" s="17">
        <v>118105.33</v>
      </c>
      <c r="J54" s="41">
        <v>305767</v>
      </c>
      <c r="K54" s="41">
        <v>172934.39999999999</v>
      </c>
      <c r="L54" s="43">
        <f t="shared" si="7"/>
        <v>56.557574885451992</v>
      </c>
      <c r="M54" s="41">
        <f t="shared" si="8"/>
        <v>54829.069999999992</v>
      </c>
    </row>
    <row r="55" spans="1:13" ht="45" customHeight="1" x14ac:dyDescent="0.15">
      <c r="A55" s="63" t="s">
        <v>91</v>
      </c>
      <c r="B55" s="63"/>
      <c r="C55" s="64" t="s">
        <v>92</v>
      </c>
      <c r="D55" s="64"/>
      <c r="E55" s="41"/>
      <c r="F55" s="41"/>
      <c r="G55" s="42"/>
      <c r="H55" s="17"/>
      <c r="I55" s="17">
        <v>72430.33</v>
      </c>
      <c r="J55" s="41">
        <v>168100</v>
      </c>
      <c r="K55" s="41">
        <v>90525.13</v>
      </c>
      <c r="L55" s="43">
        <f t="shared" si="7"/>
        <v>53.851951219512195</v>
      </c>
      <c r="M55" s="41">
        <f t="shared" si="8"/>
        <v>18094.800000000003</v>
      </c>
    </row>
    <row r="56" spans="1:13" ht="21" customHeight="1" x14ac:dyDescent="0.15">
      <c r="A56" s="63" t="s">
        <v>93</v>
      </c>
      <c r="B56" s="63"/>
      <c r="C56" s="64" t="s">
        <v>94</v>
      </c>
      <c r="D56" s="64"/>
      <c r="E56" s="41"/>
      <c r="F56" s="41"/>
      <c r="G56" s="42"/>
      <c r="H56" s="17"/>
      <c r="I56" s="17">
        <v>345.07</v>
      </c>
      <c r="J56" s="41">
        <v>1267</v>
      </c>
      <c r="K56" s="41">
        <v>385.43</v>
      </c>
      <c r="L56" s="43">
        <f t="shared" si="7"/>
        <v>30.42067876874507</v>
      </c>
      <c r="M56" s="41">
        <f t="shared" si="8"/>
        <v>40.360000000000014</v>
      </c>
    </row>
    <row r="57" spans="1:13" ht="29.85" customHeight="1" x14ac:dyDescent="0.15">
      <c r="A57" s="63" t="s">
        <v>95</v>
      </c>
      <c r="B57" s="63"/>
      <c r="C57" s="64" t="s">
        <v>96</v>
      </c>
      <c r="D57" s="64"/>
      <c r="E57" s="41"/>
      <c r="F57" s="41"/>
      <c r="G57" s="42"/>
      <c r="H57" s="17"/>
      <c r="I57" s="17">
        <v>39917.22</v>
      </c>
      <c r="J57" s="41">
        <v>136400</v>
      </c>
      <c r="K57" s="41">
        <v>82023.839999999997</v>
      </c>
      <c r="L57" s="43">
        <f t="shared" si="7"/>
        <v>60.134780058651025</v>
      </c>
      <c r="M57" s="41">
        <f t="shared" si="8"/>
        <v>42106.619999999995</v>
      </c>
    </row>
    <row r="58" spans="1:13" ht="29.85" customHeight="1" x14ac:dyDescent="0.15">
      <c r="A58" s="65" t="s">
        <v>211</v>
      </c>
      <c r="B58" s="65"/>
      <c r="C58" s="64" t="s">
        <v>212</v>
      </c>
      <c r="D58" s="64"/>
      <c r="E58" s="17"/>
      <c r="F58" s="17"/>
      <c r="G58" s="42"/>
      <c r="H58" s="17"/>
      <c r="I58" s="17">
        <v>5412.71</v>
      </c>
      <c r="J58" s="17"/>
      <c r="K58" s="17"/>
      <c r="L58" s="42"/>
      <c r="M58" s="41">
        <f t="shared" si="8"/>
        <v>-5412.71</v>
      </c>
    </row>
    <row r="59" spans="1:13" ht="11.65" customHeight="1" x14ac:dyDescent="0.15">
      <c r="A59" s="61" t="s">
        <v>97</v>
      </c>
      <c r="B59" s="61"/>
      <c r="C59" s="62" t="s">
        <v>98</v>
      </c>
      <c r="D59" s="17">
        <v>2350142.69</v>
      </c>
      <c r="E59" s="41">
        <v>9065572</v>
      </c>
      <c r="F59" s="41">
        <v>6003896.7000000002</v>
      </c>
      <c r="G59" s="42">
        <f t="shared" si="5"/>
        <v>66.227444887095928</v>
      </c>
      <c r="H59" s="17">
        <f t="shared" si="6"/>
        <v>3653754.0100000002</v>
      </c>
      <c r="I59" s="17">
        <v>3909936.62</v>
      </c>
      <c r="J59" s="41">
        <v>6562822.8399999999</v>
      </c>
      <c r="K59" s="41">
        <v>5824338.6600000001</v>
      </c>
      <c r="L59" s="43">
        <f t="shared" si="7"/>
        <v>88.747461298223925</v>
      </c>
      <c r="M59" s="41">
        <f t="shared" si="8"/>
        <v>1914402.04</v>
      </c>
    </row>
    <row r="60" spans="1:13" ht="11.65" customHeight="1" x14ac:dyDescent="0.15">
      <c r="A60" s="63" t="s">
        <v>99</v>
      </c>
      <c r="B60" s="63"/>
      <c r="C60" s="64" t="s">
        <v>100</v>
      </c>
      <c r="D60" s="17">
        <v>286017.28999999998</v>
      </c>
      <c r="E60" s="41">
        <v>1351772</v>
      </c>
      <c r="F60" s="41">
        <v>726929.14</v>
      </c>
      <c r="G60" s="42">
        <f t="shared" si="5"/>
        <v>53.776016961440241</v>
      </c>
      <c r="H60" s="17">
        <f t="shared" si="6"/>
        <v>440911.85000000003</v>
      </c>
      <c r="I60" s="17">
        <v>0</v>
      </c>
      <c r="J60" s="41">
        <v>444109.84</v>
      </c>
      <c r="K60" s="41">
        <v>444109.84</v>
      </c>
      <c r="L60" s="43">
        <f t="shared" si="7"/>
        <v>100</v>
      </c>
      <c r="M60" s="41">
        <f t="shared" si="8"/>
        <v>444109.84</v>
      </c>
    </row>
    <row r="61" spans="1:13" ht="57.75" customHeight="1" x14ac:dyDescent="0.15">
      <c r="A61" s="63" t="s">
        <v>101</v>
      </c>
      <c r="B61" s="63"/>
      <c r="C61" s="64" t="s">
        <v>102</v>
      </c>
      <c r="D61" s="17">
        <v>180600.67</v>
      </c>
      <c r="E61" s="41">
        <v>210000</v>
      </c>
      <c r="F61" s="41">
        <v>134368</v>
      </c>
      <c r="G61" s="42">
        <f t="shared" si="5"/>
        <v>63.984761904761896</v>
      </c>
      <c r="H61" s="17">
        <f t="shared" si="6"/>
        <v>-46232.670000000013</v>
      </c>
      <c r="I61" s="17"/>
      <c r="J61" s="41"/>
      <c r="K61" s="41"/>
      <c r="L61" s="43"/>
      <c r="M61" s="41"/>
    </row>
    <row r="62" spans="1:13" ht="29.85" customHeight="1" x14ac:dyDescent="0.15">
      <c r="A62" s="63" t="s">
        <v>103</v>
      </c>
      <c r="B62" s="63"/>
      <c r="C62" s="64" t="s">
        <v>104</v>
      </c>
      <c r="D62" s="17">
        <v>180600.67</v>
      </c>
      <c r="E62" s="41">
        <v>210000</v>
      </c>
      <c r="F62" s="41">
        <v>134368</v>
      </c>
      <c r="G62" s="42">
        <f t="shared" si="5"/>
        <v>63.984761904761896</v>
      </c>
      <c r="H62" s="17">
        <f t="shared" si="6"/>
        <v>-46232.670000000013</v>
      </c>
      <c r="I62" s="17"/>
      <c r="J62" s="41"/>
      <c r="K62" s="41"/>
      <c r="L62" s="43"/>
      <c r="M62" s="41"/>
    </row>
    <row r="63" spans="1:13" ht="11.65" customHeight="1" x14ac:dyDescent="0.15">
      <c r="A63" s="63" t="s">
        <v>105</v>
      </c>
      <c r="B63" s="63"/>
      <c r="C63" s="64" t="s">
        <v>106</v>
      </c>
      <c r="D63" s="17">
        <v>105416.62</v>
      </c>
      <c r="E63" s="41">
        <v>1141772</v>
      </c>
      <c r="F63" s="41">
        <v>592561.14</v>
      </c>
      <c r="G63" s="42">
        <f t="shared" si="5"/>
        <v>51.898377259207621</v>
      </c>
      <c r="H63" s="17">
        <f t="shared" si="6"/>
        <v>487144.52</v>
      </c>
      <c r="I63" s="17"/>
      <c r="J63" s="41"/>
      <c r="K63" s="41"/>
      <c r="L63" s="43"/>
      <c r="M63" s="41"/>
    </row>
    <row r="64" spans="1:13" ht="11.65" customHeight="1" x14ac:dyDescent="0.15">
      <c r="A64" s="63" t="s">
        <v>107</v>
      </c>
      <c r="B64" s="63"/>
      <c r="C64" s="64" t="s">
        <v>108</v>
      </c>
      <c r="D64" s="17">
        <v>8536.6200000000008</v>
      </c>
      <c r="E64" s="41">
        <v>80200</v>
      </c>
      <c r="F64" s="41">
        <v>61080.14</v>
      </c>
      <c r="G64" s="42">
        <f t="shared" si="5"/>
        <v>76.159775561097248</v>
      </c>
      <c r="H64" s="17">
        <f t="shared" si="6"/>
        <v>52543.519999999997</v>
      </c>
      <c r="I64" s="17"/>
      <c r="J64" s="41"/>
      <c r="K64" s="41"/>
      <c r="L64" s="43"/>
      <c r="M64" s="41"/>
    </row>
    <row r="65" spans="1:13" ht="29.85" customHeight="1" x14ac:dyDescent="0.15">
      <c r="A65" s="63" t="s">
        <v>109</v>
      </c>
      <c r="B65" s="63"/>
      <c r="C65" s="64" t="s">
        <v>110</v>
      </c>
      <c r="D65" s="17">
        <v>96880</v>
      </c>
      <c r="E65" s="41">
        <v>38572</v>
      </c>
      <c r="F65" s="41">
        <v>19615</v>
      </c>
      <c r="G65" s="42">
        <f t="shared" si="5"/>
        <v>50.852950326661826</v>
      </c>
      <c r="H65" s="17">
        <f t="shared" si="6"/>
        <v>-77265</v>
      </c>
      <c r="I65" s="17"/>
      <c r="J65" s="41"/>
      <c r="K65" s="41"/>
      <c r="L65" s="43"/>
      <c r="M65" s="41"/>
    </row>
    <row r="66" spans="1:13" ht="11.65" customHeight="1" x14ac:dyDescent="0.15">
      <c r="A66" s="63" t="s">
        <v>111</v>
      </c>
      <c r="B66" s="63"/>
      <c r="C66" s="64" t="s">
        <v>112</v>
      </c>
      <c r="D66" s="17"/>
      <c r="E66" s="41">
        <v>1023000</v>
      </c>
      <c r="F66" s="41">
        <v>511866</v>
      </c>
      <c r="G66" s="42">
        <f t="shared" si="5"/>
        <v>50.03577712609971</v>
      </c>
      <c r="H66" s="17">
        <f t="shared" si="6"/>
        <v>511866</v>
      </c>
      <c r="I66" s="17"/>
      <c r="J66" s="41"/>
      <c r="K66" s="41"/>
      <c r="L66" s="43"/>
      <c r="M66" s="41"/>
    </row>
    <row r="67" spans="1:13" ht="21" customHeight="1" x14ac:dyDescent="0.15">
      <c r="A67" s="63" t="s">
        <v>113</v>
      </c>
      <c r="B67" s="63"/>
      <c r="C67" s="64" t="s">
        <v>114</v>
      </c>
      <c r="D67" s="64"/>
      <c r="E67" s="41"/>
      <c r="F67" s="41"/>
      <c r="G67" s="42"/>
      <c r="H67" s="17"/>
      <c r="I67" s="17"/>
      <c r="J67" s="41">
        <v>444109.84</v>
      </c>
      <c r="K67" s="41">
        <v>444109.84</v>
      </c>
      <c r="L67" s="43">
        <f t="shared" si="7"/>
        <v>100</v>
      </c>
      <c r="M67" s="41">
        <f t="shared" si="8"/>
        <v>444109.84</v>
      </c>
    </row>
    <row r="68" spans="1:13" ht="21" customHeight="1" x14ac:dyDescent="0.15">
      <c r="A68" s="63" t="s">
        <v>115</v>
      </c>
      <c r="B68" s="63"/>
      <c r="C68" s="64" t="s">
        <v>116</v>
      </c>
      <c r="D68" s="17">
        <v>1840073.21</v>
      </c>
      <c r="E68" s="41">
        <v>4313800</v>
      </c>
      <c r="F68" s="41">
        <v>2155610.5499999998</v>
      </c>
      <c r="G68" s="42">
        <f t="shared" si="5"/>
        <v>49.970108720849368</v>
      </c>
      <c r="H68" s="17">
        <f t="shared" si="6"/>
        <v>315537.33999999985</v>
      </c>
      <c r="I68" s="17"/>
      <c r="J68" s="41"/>
      <c r="K68" s="41"/>
      <c r="L68" s="43"/>
      <c r="M68" s="41"/>
    </row>
    <row r="69" spans="1:13" ht="11.65" customHeight="1" x14ac:dyDescent="0.15">
      <c r="A69" s="63" t="s">
        <v>117</v>
      </c>
      <c r="B69" s="63"/>
      <c r="C69" s="64" t="s">
        <v>118</v>
      </c>
      <c r="D69" s="17">
        <v>1314854.97</v>
      </c>
      <c r="E69" s="41">
        <v>3262200</v>
      </c>
      <c r="F69" s="41">
        <v>1735286.52</v>
      </c>
      <c r="G69" s="42">
        <f t="shared" si="5"/>
        <v>53.1937502299062</v>
      </c>
      <c r="H69" s="17">
        <f t="shared" si="6"/>
        <v>420431.55000000005</v>
      </c>
      <c r="I69" s="17"/>
      <c r="J69" s="41"/>
      <c r="K69" s="41"/>
      <c r="L69" s="43"/>
      <c r="M69" s="41"/>
    </row>
    <row r="70" spans="1:13" ht="29.85" customHeight="1" x14ac:dyDescent="0.15">
      <c r="A70" s="63" t="s">
        <v>119</v>
      </c>
      <c r="B70" s="63"/>
      <c r="C70" s="64" t="s">
        <v>120</v>
      </c>
      <c r="D70" s="17">
        <v>71480</v>
      </c>
      <c r="E70" s="41">
        <v>140000</v>
      </c>
      <c r="F70" s="41">
        <v>103561</v>
      </c>
      <c r="G70" s="42">
        <f t="shared" si="5"/>
        <v>73.972142857142856</v>
      </c>
      <c r="H70" s="17">
        <f t="shared" si="6"/>
        <v>32081</v>
      </c>
      <c r="I70" s="17"/>
      <c r="J70" s="41"/>
      <c r="K70" s="41"/>
      <c r="L70" s="43"/>
      <c r="M70" s="41"/>
    </row>
    <row r="71" spans="1:13" ht="11.65" customHeight="1" x14ac:dyDescent="0.15">
      <c r="A71" s="63" t="s">
        <v>121</v>
      </c>
      <c r="B71" s="63"/>
      <c r="C71" s="64" t="s">
        <v>122</v>
      </c>
      <c r="D71" s="17">
        <v>1073124.97</v>
      </c>
      <c r="E71" s="41">
        <v>2757200</v>
      </c>
      <c r="F71" s="41">
        <v>1491611.52</v>
      </c>
      <c r="G71" s="42">
        <f t="shared" si="5"/>
        <v>54.098778470912521</v>
      </c>
      <c r="H71" s="17">
        <f t="shared" si="6"/>
        <v>418486.55000000005</v>
      </c>
      <c r="I71" s="17"/>
      <c r="J71" s="41"/>
      <c r="K71" s="41"/>
      <c r="L71" s="43"/>
      <c r="M71" s="41"/>
    </row>
    <row r="72" spans="1:13" ht="21" customHeight="1" x14ac:dyDescent="0.15">
      <c r="A72" s="63" t="s">
        <v>123</v>
      </c>
      <c r="B72" s="63"/>
      <c r="C72" s="64" t="s">
        <v>124</v>
      </c>
      <c r="D72" s="17">
        <v>167100</v>
      </c>
      <c r="E72" s="41">
        <v>365000</v>
      </c>
      <c r="F72" s="41">
        <v>140114</v>
      </c>
      <c r="G72" s="42">
        <f t="shared" si="5"/>
        <v>38.387397260273971</v>
      </c>
      <c r="H72" s="17">
        <f t="shared" si="6"/>
        <v>-26986</v>
      </c>
      <c r="I72" s="17"/>
      <c r="J72" s="41"/>
      <c r="K72" s="41"/>
      <c r="L72" s="43"/>
      <c r="M72" s="41"/>
    </row>
    <row r="73" spans="1:13" ht="21" customHeight="1" x14ac:dyDescent="0.15">
      <c r="A73" s="65" t="s">
        <v>203</v>
      </c>
      <c r="B73" s="65"/>
      <c r="C73" s="64" t="s">
        <v>204</v>
      </c>
      <c r="D73" s="17">
        <v>3150</v>
      </c>
      <c r="E73" s="17"/>
      <c r="F73" s="17"/>
      <c r="G73" s="42"/>
      <c r="H73" s="17">
        <f t="shared" si="6"/>
        <v>-3150</v>
      </c>
      <c r="I73" s="17"/>
      <c r="J73" s="17"/>
      <c r="K73" s="17"/>
      <c r="L73" s="42"/>
      <c r="M73" s="17"/>
    </row>
    <row r="74" spans="1:13" ht="21" customHeight="1" x14ac:dyDescent="0.15">
      <c r="A74" s="63" t="s">
        <v>125</v>
      </c>
      <c r="B74" s="63"/>
      <c r="C74" s="64" t="s">
        <v>126</v>
      </c>
      <c r="D74" s="17">
        <v>494998.79</v>
      </c>
      <c r="E74" s="41">
        <v>953400</v>
      </c>
      <c r="F74" s="41">
        <v>366088.65</v>
      </c>
      <c r="G74" s="42">
        <f t="shared" si="5"/>
        <v>38.398222152297045</v>
      </c>
      <c r="H74" s="17">
        <f t="shared" si="6"/>
        <v>-128910.13999999996</v>
      </c>
      <c r="I74" s="17"/>
      <c r="J74" s="41"/>
      <c r="K74" s="41"/>
      <c r="L74" s="43"/>
      <c r="M74" s="41"/>
    </row>
    <row r="75" spans="1:13" ht="29.85" customHeight="1" x14ac:dyDescent="0.15">
      <c r="A75" s="63" t="s">
        <v>127</v>
      </c>
      <c r="B75" s="63"/>
      <c r="C75" s="64" t="s">
        <v>128</v>
      </c>
      <c r="D75" s="17">
        <v>494998.79</v>
      </c>
      <c r="E75" s="41">
        <v>953400</v>
      </c>
      <c r="F75" s="41">
        <v>366088.65</v>
      </c>
      <c r="G75" s="42">
        <f t="shared" si="5"/>
        <v>38.398222152297045</v>
      </c>
      <c r="H75" s="17">
        <f t="shared" si="6"/>
        <v>-128910.13999999996</v>
      </c>
      <c r="I75" s="17"/>
      <c r="J75" s="41"/>
      <c r="K75" s="41"/>
      <c r="L75" s="43"/>
      <c r="M75" s="41"/>
    </row>
    <row r="76" spans="1:13" ht="11.65" customHeight="1" x14ac:dyDescent="0.15">
      <c r="A76" s="63" t="s">
        <v>129</v>
      </c>
      <c r="B76" s="63"/>
      <c r="C76" s="64" t="s">
        <v>130</v>
      </c>
      <c r="D76" s="17">
        <v>30219.45</v>
      </c>
      <c r="E76" s="41">
        <v>98200</v>
      </c>
      <c r="F76" s="41">
        <v>54235.38</v>
      </c>
      <c r="G76" s="42">
        <f t="shared" ref="G76:G102" si="9">F76/E76*100</f>
        <v>55.229511201629322</v>
      </c>
      <c r="H76" s="17">
        <f t="shared" ref="H76:H102" si="10">F76-D76</f>
        <v>24015.929999999997</v>
      </c>
      <c r="I76" s="17"/>
      <c r="J76" s="41"/>
      <c r="K76" s="41"/>
      <c r="L76" s="43"/>
      <c r="M76" s="41"/>
    </row>
    <row r="77" spans="1:13" ht="29.85" customHeight="1" x14ac:dyDescent="0.15">
      <c r="A77" s="63" t="s">
        <v>131</v>
      </c>
      <c r="B77" s="63"/>
      <c r="C77" s="64" t="s">
        <v>132</v>
      </c>
      <c r="D77" s="17">
        <v>21678.45</v>
      </c>
      <c r="E77" s="41">
        <v>80200</v>
      </c>
      <c r="F77" s="41">
        <v>46363.33</v>
      </c>
      <c r="G77" s="42">
        <f t="shared" si="9"/>
        <v>57.809638403990029</v>
      </c>
      <c r="H77" s="17">
        <f t="shared" si="10"/>
        <v>24684.880000000001</v>
      </c>
      <c r="I77" s="17"/>
      <c r="J77" s="41"/>
      <c r="K77" s="41"/>
      <c r="L77" s="43"/>
      <c r="M77" s="41"/>
    </row>
    <row r="78" spans="1:13" ht="11.65" customHeight="1" x14ac:dyDescent="0.15">
      <c r="A78" s="63" t="s">
        <v>133</v>
      </c>
      <c r="B78" s="63"/>
      <c r="C78" s="64" t="s">
        <v>134</v>
      </c>
      <c r="D78" s="64"/>
      <c r="E78" s="41"/>
      <c r="F78" s="41">
        <v>3.55</v>
      </c>
      <c r="G78" s="42"/>
      <c r="H78" s="17">
        <f t="shared" si="10"/>
        <v>3.55</v>
      </c>
      <c r="I78" s="17"/>
      <c r="J78" s="41"/>
      <c r="K78" s="41"/>
      <c r="L78" s="43"/>
      <c r="M78" s="41"/>
    </row>
    <row r="79" spans="1:13" ht="21" customHeight="1" x14ac:dyDescent="0.15">
      <c r="A79" s="63" t="s">
        <v>135</v>
      </c>
      <c r="B79" s="63"/>
      <c r="C79" s="64" t="s">
        <v>136</v>
      </c>
      <c r="D79" s="17">
        <v>8541</v>
      </c>
      <c r="E79" s="41">
        <v>18000</v>
      </c>
      <c r="F79" s="41">
        <v>7868.5</v>
      </c>
      <c r="G79" s="42">
        <f t="shared" si="9"/>
        <v>43.713888888888889</v>
      </c>
      <c r="H79" s="17">
        <f t="shared" si="10"/>
        <v>-672.5</v>
      </c>
      <c r="I79" s="17"/>
      <c r="J79" s="41"/>
      <c r="K79" s="41"/>
      <c r="L79" s="43"/>
      <c r="M79" s="41"/>
    </row>
    <row r="80" spans="1:13" ht="11.65" customHeight="1" x14ac:dyDescent="0.15">
      <c r="A80" s="63" t="s">
        <v>137</v>
      </c>
      <c r="B80" s="63"/>
      <c r="C80" s="64" t="s">
        <v>138</v>
      </c>
      <c r="D80" s="17">
        <v>224052.19</v>
      </c>
      <c r="E80" s="41">
        <v>3400000</v>
      </c>
      <c r="F80" s="41">
        <v>3121357.01</v>
      </c>
      <c r="G80" s="42">
        <f t="shared" si="9"/>
        <v>91.804617941176474</v>
      </c>
      <c r="H80" s="17">
        <f t="shared" si="10"/>
        <v>2897304.82</v>
      </c>
      <c r="I80" s="17">
        <v>116486.42</v>
      </c>
      <c r="J80" s="41">
        <v>233</v>
      </c>
      <c r="K80" s="41">
        <v>232.97</v>
      </c>
      <c r="L80" s="43">
        <f t="shared" ref="L76:L102" si="11">K80/J80*100</f>
        <v>99.987124463519322</v>
      </c>
      <c r="M80" s="41">
        <f>K80-I80</f>
        <v>-116253.45</v>
      </c>
    </row>
    <row r="81" spans="1:13" ht="11.65" customHeight="1" x14ac:dyDescent="0.15">
      <c r="A81" s="63" t="s">
        <v>105</v>
      </c>
      <c r="B81" s="63"/>
      <c r="C81" s="64" t="s">
        <v>139</v>
      </c>
      <c r="D81" s="17">
        <v>224052.19</v>
      </c>
      <c r="E81" s="41">
        <v>3400000</v>
      </c>
      <c r="F81" s="41">
        <v>3121357.01</v>
      </c>
      <c r="G81" s="42">
        <f t="shared" si="9"/>
        <v>91.804617941176474</v>
      </c>
      <c r="H81" s="17">
        <f t="shared" si="10"/>
        <v>2897304.82</v>
      </c>
      <c r="I81" s="17">
        <v>11604.32</v>
      </c>
      <c r="J81" s="41">
        <v>233</v>
      </c>
      <c r="K81" s="41">
        <v>232.97</v>
      </c>
      <c r="L81" s="43">
        <f t="shared" si="11"/>
        <v>99.987124463519322</v>
      </c>
      <c r="M81" s="41">
        <f t="shared" ref="M81:M102" si="12">K81-I81</f>
        <v>-11371.35</v>
      </c>
    </row>
    <row r="82" spans="1:13" ht="11.65" customHeight="1" x14ac:dyDescent="0.15">
      <c r="A82" s="63" t="s">
        <v>105</v>
      </c>
      <c r="B82" s="63"/>
      <c r="C82" s="64" t="s">
        <v>140</v>
      </c>
      <c r="D82" s="17">
        <v>224052.19</v>
      </c>
      <c r="E82" s="41">
        <v>3400000</v>
      </c>
      <c r="F82" s="41">
        <v>3121357.01</v>
      </c>
      <c r="G82" s="42">
        <f t="shared" si="9"/>
        <v>91.804617941176474</v>
      </c>
      <c r="H82" s="17">
        <f t="shared" si="10"/>
        <v>2897304.82</v>
      </c>
      <c r="I82" s="17"/>
      <c r="J82" s="41"/>
      <c r="K82" s="41"/>
      <c r="L82" s="43"/>
      <c r="M82" s="41"/>
    </row>
    <row r="83" spans="1:13" ht="29.85" customHeight="1" x14ac:dyDescent="0.15">
      <c r="A83" s="63" t="s">
        <v>141</v>
      </c>
      <c r="B83" s="63"/>
      <c r="C83" s="64" t="s">
        <v>142</v>
      </c>
      <c r="D83" s="17"/>
      <c r="E83" s="41"/>
      <c r="F83" s="41"/>
      <c r="G83" s="42"/>
      <c r="H83" s="17"/>
      <c r="I83" s="17">
        <v>11604.32</v>
      </c>
      <c r="J83" s="41">
        <v>233</v>
      </c>
      <c r="K83" s="41">
        <v>232.97</v>
      </c>
      <c r="L83" s="43">
        <f t="shared" si="11"/>
        <v>99.987124463519322</v>
      </c>
      <c r="M83" s="41">
        <f t="shared" si="12"/>
        <v>-11371.35</v>
      </c>
    </row>
    <row r="84" spans="1:13" ht="29.85" customHeight="1" x14ac:dyDescent="0.15">
      <c r="A84" s="65" t="s">
        <v>213</v>
      </c>
      <c r="B84" s="65"/>
      <c r="C84" s="64" t="s">
        <v>214</v>
      </c>
      <c r="D84" s="17"/>
      <c r="E84" s="17"/>
      <c r="F84" s="17"/>
      <c r="G84" s="42"/>
      <c r="H84" s="17"/>
      <c r="I84" s="17">
        <v>104882.1</v>
      </c>
      <c r="J84" s="17"/>
      <c r="K84" s="17"/>
      <c r="L84" s="42"/>
      <c r="M84" s="41">
        <f t="shared" si="12"/>
        <v>-104882.1</v>
      </c>
    </row>
    <row r="85" spans="1:13" ht="11.65" customHeight="1" x14ac:dyDescent="0.15">
      <c r="A85" s="66" t="s">
        <v>143</v>
      </c>
      <c r="B85" s="67"/>
      <c r="C85" s="64" t="s">
        <v>144</v>
      </c>
      <c r="D85" s="17"/>
      <c r="E85" s="41"/>
      <c r="F85" s="41"/>
      <c r="G85" s="42"/>
      <c r="H85" s="17"/>
      <c r="I85" s="17">
        <v>3793450.2</v>
      </c>
      <c r="J85" s="41">
        <v>6118480</v>
      </c>
      <c r="K85" s="41">
        <v>5379995.8499999996</v>
      </c>
      <c r="L85" s="43">
        <f t="shared" si="11"/>
        <v>87.930267811613334</v>
      </c>
      <c r="M85" s="41">
        <f t="shared" si="12"/>
        <v>1586545.6499999994</v>
      </c>
    </row>
    <row r="86" spans="1:13" ht="21" customHeight="1" x14ac:dyDescent="0.15">
      <c r="A86" s="66" t="s">
        <v>145</v>
      </c>
      <c r="B86" s="67"/>
      <c r="C86" s="64" t="s">
        <v>146</v>
      </c>
      <c r="D86" s="64"/>
      <c r="E86" s="41"/>
      <c r="F86" s="41"/>
      <c r="G86" s="42"/>
      <c r="H86" s="17"/>
      <c r="I86" s="17">
        <v>1341318.48</v>
      </c>
      <c r="J86" s="41">
        <v>6118480</v>
      </c>
      <c r="K86" s="41">
        <v>2177232.69</v>
      </c>
      <c r="L86" s="43">
        <f t="shared" si="11"/>
        <v>35.584535538238256</v>
      </c>
      <c r="M86" s="41">
        <f t="shared" si="12"/>
        <v>835914.21</v>
      </c>
    </row>
    <row r="87" spans="1:13" ht="11.65" customHeight="1" x14ac:dyDescent="0.15">
      <c r="A87" s="66" t="s">
        <v>147</v>
      </c>
      <c r="B87" s="67"/>
      <c r="C87" s="64" t="s">
        <v>148</v>
      </c>
      <c r="D87" s="64"/>
      <c r="E87" s="41"/>
      <c r="F87" s="41"/>
      <c r="G87" s="42"/>
      <c r="H87" s="17"/>
      <c r="I87" s="17">
        <v>2452131.7200000002</v>
      </c>
      <c r="J87" s="41"/>
      <c r="K87" s="41">
        <v>3202763.16</v>
      </c>
      <c r="L87" s="43"/>
      <c r="M87" s="41">
        <f t="shared" si="12"/>
        <v>750631.44</v>
      </c>
    </row>
    <row r="88" spans="1:13" ht="11.65" customHeight="1" x14ac:dyDescent="0.15">
      <c r="A88" s="68" t="s">
        <v>149</v>
      </c>
      <c r="B88" s="69"/>
      <c r="C88" s="62" t="s">
        <v>150</v>
      </c>
      <c r="D88" s="17">
        <v>3260.12</v>
      </c>
      <c r="E88" s="41">
        <v>6800</v>
      </c>
      <c r="F88" s="41">
        <v>2575</v>
      </c>
      <c r="G88" s="42">
        <f t="shared" si="9"/>
        <v>37.867647058823529</v>
      </c>
      <c r="H88" s="17">
        <f t="shared" si="10"/>
        <v>-685.11999999999989</v>
      </c>
      <c r="I88" s="17">
        <v>125035.79</v>
      </c>
      <c r="J88" s="41">
        <v>5063400</v>
      </c>
      <c r="K88" s="41">
        <v>41408</v>
      </c>
      <c r="L88" s="43">
        <f t="shared" si="11"/>
        <v>0.81779041750602366</v>
      </c>
      <c r="M88" s="41">
        <f t="shared" si="12"/>
        <v>-83627.789999999994</v>
      </c>
    </row>
    <row r="89" spans="1:13" ht="11.65" customHeight="1" x14ac:dyDescent="0.15">
      <c r="A89" s="66" t="s">
        <v>151</v>
      </c>
      <c r="B89" s="67"/>
      <c r="C89" s="64" t="s">
        <v>152</v>
      </c>
      <c r="D89" s="17">
        <v>3260.12</v>
      </c>
      <c r="E89" s="41">
        <v>6800</v>
      </c>
      <c r="F89" s="41">
        <v>2575</v>
      </c>
      <c r="G89" s="42">
        <f t="shared" si="9"/>
        <v>37.867647058823529</v>
      </c>
      <c r="H89" s="17">
        <f t="shared" si="10"/>
        <v>-685.11999999999989</v>
      </c>
      <c r="I89" s="17">
        <v>125035.79</v>
      </c>
      <c r="J89" s="41">
        <v>190000</v>
      </c>
      <c r="K89" s="41">
        <v>41408</v>
      </c>
      <c r="L89" s="43">
        <f t="shared" si="11"/>
        <v>21.793684210526315</v>
      </c>
      <c r="M89" s="41">
        <f t="shared" si="12"/>
        <v>-83627.789999999994</v>
      </c>
    </row>
    <row r="90" spans="1:13" ht="48.75" customHeight="1" x14ac:dyDescent="0.15">
      <c r="A90" s="63" t="s">
        <v>153</v>
      </c>
      <c r="B90" s="63"/>
      <c r="C90" s="64" t="s">
        <v>154</v>
      </c>
      <c r="D90" s="17">
        <v>3000</v>
      </c>
      <c r="E90" s="41">
        <v>5000</v>
      </c>
      <c r="F90" s="41">
        <v>2500</v>
      </c>
      <c r="G90" s="42">
        <f t="shared" si="9"/>
        <v>50</v>
      </c>
      <c r="H90" s="17">
        <f t="shared" si="10"/>
        <v>-500</v>
      </c>
      <c r="I90" s="17"/>
      <c r="J90" s="41"/>
      <c r="K90" s="41"/>
      <c r="L90" s="43"/>
      <c r="M90" s="41"/>
    </row>
    <row r="91" spans="1:13" ht="52.5" customHeight="1" x14ac:dyDescent="0.15">
      <c r="A91" s="63" t="s">
        <v>155</v>
      </c>
      <c r="B91" s="63"/>
      <c r="C91" s="64" t="s">
        <v>156</v>
      </c>
      <c r="D91" s="17">
        <v>3000</v>
      </c>
      <c r="E91" s="41">
        <v>5000</v>
      </c>
      <c r="F91" s="41">
        <v>2500</v>
      </c>
      <c r="G91" s="42">
        <f t="shared" si="9"/>
        <v>50</v>
      </c>
      <c r="H91" s="17">
        <f t="shared" si="10"/>
        <v>-500</v>
      </c>
      <c r="I91" s="17"/>
      <c r="J91" s="41"/>
      <c r="K91" s="41"/>
      <c r="L91" s="43"/>
      <c r="M91" s="41"/>
    </row>
    <row r="92" spans="1:13" ht="21" customHeight="1" x14ac:dyDescent="0.15">
      <c r="A92" s="63" t="s">
        <v>157</v>
      </c>
      <c r="B92" s="63"/>
      <c r="C92" s="64" t="s">
        <v>158</v>
      </c>
      <c r="D92" s="17">
        <v>260.12</v>
      </c>
      <c r="E92" s="41">
        <v>1800</v>
      </c>
      <c r="F92" s="41">
        <v>75</v>
      </c>
      <c r="G92" s="42">
        <f t="shared" si="9"/>
        <v>4.1666666666666661</v>
      </c>
      <c r="H92" s="17">
        <f t="shared" si="10"/>
        <v>-185.12</v>
      </c>
      <c r="I92" s="17"/>
      <c r="J92" s="41"/>
      <c r="K92" s="41"/>
      <c r="L92" s="43"/>
      <c r="M92" s="41"/>
    </row>
    <row r="93" spans="1:13" ht="21" customHeight="1" x14ac:dyDescent="0.15">
      <c r="A93" s="63" t="s">
        <v>159</v>
      </c>
      <c r="B93" s="63"/>
      <c r="C93" s="64" t="s">
        <v>160</v>
      </c>
      <c r="D93" s="17"/>
      <c r="E93" s="41"/>
      <c r="F93" s="41"/>
      <c r="G93" s="42"/>
      <c r="H93" s="17"/>
      <c r="I93" s="17">
        <v>125035.79</v>
      </c>
      <c r="J93" s="41">
        <v>190000</v>
      </c>
      <c r="K93" s="41">
        <v>41408</v>
      </c>
      <c r="L93" s="43">
        <f t="shared" si="11"/>
        <v>21.793684210526315</v>
      </c>
      <c r="M93" s="41">
        <f t="shared" si="12"/>
        <v>-83627.789999999994</v>
      </c>
    </row>
    <row r="94" spans="1:13" ht="11.65" customHeight="1" x14ac:dyDescent="0.15">
      <c r="A94" s="63" t="s">
        <v>161</v>
      </c>
      <c r="B94" s="63"/>
      <c r="C94" s="64" t="s">
        <v>162</v>
      </c>
      <c r="D94" s="17"/>
      <c r="E94" s="41"/>
      <c r="F94" s="41"/>
      <c r="G94" s="42"/>
      <c r="H94" s="17"/>
      <c r="I94" s="17"/>
      <c r="J94" s="41">
        <v>4873400</v>
      </c>
      <c r="K94" s="41"/>
      <c r="L94" s="43"/>
      <c r="M94" s="41"/>
    </row>
    <row r="95" spans="1:13" ht="11.65" customHeight="1" x14ac:dyDescent="0.15">
      <c r="A95" s="63" t="s">
        <v>163</v>
      </c>
      <c r="B95" s="63"/>
      <c r="C95" s="64" t="s">
        <v>164</v>
      </c>
      <c r="D95" s="17"/>
      <c r="E95" s="41"/>
      <c r="F95" s="41"/>
      <c r="G95" s="42"/>
      <c r="H95" s="17"/>
      <c r="I95" s="17"/>
      <c r="J95" s="41">
        <v>4873400</v>
      </c>
      <c r="K95" s="41"/>
      <c r="L95" s="43"/>
      <c r="M95" s="41"/>
    </row>
    <row r="96" spans="1:13" ht="38.85" customHeight="1" x14ac:dyDescent="0.15">
      <c r="A96" s="63" t="s">
        <v>165</v>
      </c>
      <c r="B96" s="63"/>
      <c r="C96" s="64" t="s">
        <v>166</v>
      </c>
      <c r="D96" s="17"/>
      <c r="E96" s="41"/>
      <c r="F96" s="41"/>
      <c r="G96" s="42"/>
      <c r="H96" s="17"/>
      <c r="I96" s="17"/>
      <c r="J96" s="41">
        <v>4873400</v>
      </c>
      <c r="K96" s="41"/>
      <c r="L96" s="43"/>
      <c r="M96" s="41"/>
    </row>
    <row r="97" spans="1:13" ht="11.65" customHeight="1" x14ac:dyDescent="0.15">
      <c r="A97" s="61" t="s">
        <v>167</v>
      </c>
      <c r="B97" s="61"/>
      <c r="C97" s="62" t="s">
        <v>168</v>
      </c>
      <c r="D97" s="17">
        <v>98518300.079999998</v>
      </c>
      <c r="E97" s="41">
        <v>218159700</v>
      </c>
      <c r="F97" s="41">
        <v>117816119.87</v>
      </c>
      <c r="G97" s="42">
        <f t="shared" si="9"/>
        <v>54.0045296496099</v>
      </c>
      <c r="H97" s="17">
        <f t="shared" si="10"/>
        <v>19297819.790000007</v>
      </c>
      <c r="I97" s="17">
        <v>2387000.4</v>
      </c>
      <c r="J97" s="41">
        <v>9876493</v>
      </c>
      <c r="K97" s="41">
        <v>463311.14</v>
      </c>
      <c r="L97" s="43">
        <f t="shared" si="11"/>
        <v>4.691049140621069</v>
      </c>
      <c r="M97" s="41">
        <f t="shared" si="12"/>
        <v>-1923689.2599999998</v>
      </c>
    </row>
    <row r="98" spans="1:13" ht="11.65" customHeight="1" x14ac:dyDescent="0.15">
      <c r="A98" s="63" t="s">
        <v>169</v>
      </c>
      <c r="B98" s="63"/>
      <c r="C98" s="64" t="s">
        <v>170</v>
      </c>
      <c r="D98" s="17">
        <v>98518300.079999998</v>
      </c>
      <c r="E98" s="41">
        <v>218159700</v>
      </c>
      <c r="F98" s="41">
        <v>117816119.87</v>
      </c>
      <c r="G98" s="42">
        <f t="shared" si="9"/>
        <v>54.0045296496099</v>
      </c>
      <c r="H98" s="17">
        <f t="shared" si="10"/>
        <v>19297819.790000007</v>
      </c>
      <c r="I98" s="17">
        <v>2387000.4</v>
      </c>
      <c r="J98" s="41">
        <v>9876493</v>
      </c>
      <c r="K98" s="41">
        <v>463311.14</v>
      </c>
      <c r="L98" s="43">
        <f t="shared" si="11"/>
        <v>4.691049140621069</v>
      </c>
      <c r="M98" s="41">
        <f t="shared" si="12"/>
        <v>-1923689.2599999998</v>
      </c>
    </row>
    <row r="99" spans="1:13" ht="11.65" customHeight="1" x14ac:dyDescent="0.15">
      <c r="A99" s="63" t="s">
        <v>171</v>
      </c>
      <c r="B99" s="63"/>
      <c r="C99" s="64" t="s">
        <v>172</v>
      </c>
      <c r="D99" s="17">
        <v>35426400</v>
      </c>
      <c r="E99" s="41">
        <v>93480600</v>
      </c>
      <c r="F99" s="41">
        <v>46740600</v>
      </c>
      <c r="G99" s="42">
        <f t="shared" si="9"/>
        <v>50.000320922202036</v>
      </c>
      <c r="H99" s="17">
        <f t="shared" si="10"/>
        <v>11314200</v>
      </c>
      <c r="I99" s="17"/>
      <c r="J99" s="41"/>
      <c r="K99" s="41"/>
      <c r="L99" s="43"/>
      <c r="M99" s="41"/>
    </row>
    <row r="100" spans="1:13" ht="11.65" customHeight="1" x14ac:dyDescent="0.15">
      <c r="A100" s="63" t="s">
        <v>173</v>
      </c>
      <c r="B100" s="63"/>
      <c r="C100" s="64" t="s">
        <v>174</v>
      </c>
      <c r="D100" s="17">
        <v>35426400</v>
      </c>
      <c r="E100" s="41">
        <v>93480600</v>
      </c>
      <c r="F100" s="41">
        <v>46740600</v>
      </c>
      <c r="G100" s="42">
        <f t="shared" si="9"/>
        <v>50.000320922202036</v>
      </c>
      <c r="H100" s="17">
        <f t="shared" si="10"/>
        <v>11314200</v>
      </c>
      <c r="I100" s="17"/>
      <c r="J100" s="41"/>
      <c r="K100" s="41"/>
      <c r="L100" s="43"/>
      <c r="M100" s="41"/>
    </row>
    <row r="101" spans="1:13" ht="11.65" customHeight="1" x14ac:dyDescent="0.15">
      <c r="A101" s="63" t="s">
        <v>175</v>
      </c>
      <c r="B101" s="63"/>
      <c r="C101" s="64" t="s">
        <v>176</v>
      </c>
      <c r="D101" s="17">
        <v>63091900.079999998</v>
      </c>
      <c r="E101" s="41">
        <v>124679100</v>
      </c>
      <c r="F101" s="41">
        <v>71075519.870000005</v>
      </c>
      <c r="G101" s="42">
        <f t="shared" si="9"/>
        <v>57.006763659667101</v>
      </c>
      <c r="H101" s="17">
        <f t="shared" si="10"/>
        <v>7983619.7900000066</v>
      </c>
      <c r="I101" s="17">
        <v>2387000.4</v>
      </c>
      <c r="J101" s="41">
        <v>9876493</v>
      </c>
      <c r="K101" s="41">
        <v>463311.14</v>
      </c>
      <c r="L101" s="43">
        <f t="shared" si="11"/>
        <v>4.691049140621069</v>
      </c>
      <c r="M101" s="41">
        <f t="shared" si="12"/>
        <v>-1923689.2599999998</v>
      </c>
    </row>
    <row r="102" spans="1:13" ht="35.25" customHeight="1" x14ac:dyDescent="0.15">
      <c r="A102" s="63" t="s">
        <v>177</v>
      </c>
      <c r="B102" s="63"/>
      <c r="C102" s="64" t="s">
        <v>178</v>
      </c>
      <c r="D102" s="17">
        <v>477400.08</v>
      </c>
      <c r="E102" s="41">
        <v>1975300</v>
      </c>
      <c r="F102" s="41">
        <v>88719.87</v>
      </c>
      <c r="G102" s="42">
        <f t="shared" si="9"/>
        <v>4.4914630689009263</v>
      </c>
      <c r="H102" s="17">
        <f t="shared" si="10"/>
        <v>-388680.21</v>
      </c>
      <c r="I102" s="17">
        <v>2387000.4</v>
      </c>
      <c r="J102" s="41">
        <v>9876493</v>
      </c>
      <c r="K102" s="41">
        <v>463311.14</v>
      </c>
      <c r="L102" s="43">
        <f t="shared" si="11"/>
        <v>4.691049140621069</v>
      </c>
      <c r="M102" s="41">
        <f t="shared" si="12"/>
        <v>-1923689.2599999998</v>
      </c>
    </row>
    <row r="103" spans="1:13" ht="11.65" customHeight="1" x14ac:dyDescent="0.15">
      <c r="A103" s="63" t="s">
        <v>179</v>
      </c>
      <c r="B103" s="63"/>
      <c r="C103" s="64" t="s">
        <v>180</v>
      </c>
      <c r="D103" s="17">
        <v>48079300</v>
      </c>
      <c r="E103" s="41">
        <v>122703800</v>
      </c>
      <c r="F103" s="41">
        <v>70986800</v>
      </c>
      <c r="G103" s="42">
        <f t="shared" ref="G103:G127" si="13">F103/E103*100</f>
        <v>57.85216105776675</v>
      </c>
      <c r="H103" s="17">
        <f t="shared" ref="H103:H127" si="14">F103-D103</f>
        <v>22907500</v>
      </c>
      <c r="I103" s="17"/>
      <c r="J103" s="41"/>
      <c r="K103" s="41"/>
      <c r="L103" s="43"/>
      <c r="M103" s="41"/>
    </row>
    <row r="104" spans="1:13" ht="21" customHeight="1" x14ac:dyDescent="0.15">
      <c r="A104" s="63" t="s">
        <v>181</v>
      </c>
      <c r="B104" s="63"/>
      <c r="C104" s="64" t="s">
        <v>182</v>
      </c>
      <c r="D104" s="17">
        <v>1695792</v>
      </c>
      <c r="E104" s="41">
        <v>3901700</v>
      </c>
      <c r="F104" s="41">
        <v>1950600</v>
      </c>
      <c r="G104" s="42">
        <f t="shared" si="13"/>
        <v>49.993592536586618</v>
      </c>
      <c r="H104" s="17">
        <f t="shared" si="14"/>
        <v>254808</v>
      </c>
      <c r="I104" s="17"/>
      <c r="J104" s="41"/>
      <c r="K104" s="41"/>
      <c r="L104" s="43"/>
      <c r="M104" s="41"/>
    </row>
    <row r="105" spans="1:13" ht="38.85" customHeight="1" x14ac:dyDescent="0.15">
      <c r="A105" s="63" t="s">
        <v>183</v>
      </c>
      <c r="B105" s="63"/>
      <c r="C105" s="64" t="s">
        <v>184</v>
      </c>
      <c r="D105" s="17">
        <v>1695792</v>
      </c>
      <c r="E105" s="41">
        <v>3901700</v>
      </c>
      <c r="F105" s="41">
        <v>1950600</v>
      </c>
      <c r="G105" s="42">
        <f t="shared" si="13"/>
        <v>49.993592536586618</v>
      </c>
      <c r="H105" s="17">
        <f t="shared" si="14"/>
        <v>254808</v>
      </c>
      <c r="I105" s="17"/>
      <c r="J105" s="41"/>
      <c r="K105" s="41"/>
      <c r="L105" s="43"/>
      <c r="M105" s="41"/>
    </row>
    <row r="106" spans="1:13" ht="11.65" customHeight="1" x14ac:dyDescent="0.15">
      <c r="A106" s="63" t="s">
        <v>185</v>
      </c>
      <c r="B106" s="63"/>
      <c r="C106" s="64" t="s">
        <v>186</v>
      </c>
      <c r="D106" s="17">
        <v>10324865.109999999</v>
      </c>
      <c r="E106" s="41">
        <v>7484913</v>
      </c>
      <c r="F106" s="41">
        <v>3916093.93</v>
      </c>
      <c r="G106" s="42">
        <f t="shared" si="13"/>
        <v>52.319832308004123</v>
      </c>
      <c r="H106" s="17">
        <f t="shared" si="14"/>
        <v>-6408771.1799999997</v>
      </c>
      <c r="I106" s="17"/>
      <c r="J106" s="41"/>
      <c r="K106" s="41"/>
      <c r="L106" s="43"/>
      <c r="M106" s="41"/>
    </row>
    <row r="107" spans="1:13" ht="21" customHeight="1" x14ac:dyDescent="0.15">
      <c r="A107" s="63" t="s">
        <v>187</v>
      </c>
      <c r="B107" s="63"/>
      <c r="C107" s="64" t="s">
        <v>188</v>
      </c>
      <c r="D107" s="17">
        <v>251442.32</v>
      </c>
      <c r="E107" s="41">
        <v>1390900</v>
      </c>
      <c r="F107" s="41">
        <v>671055.96</v>
      </c>
      <c r="G107" s="42">
        <f t="shared" si="13"/>
        <v>48.246168667769069</v>
      </c>
      <c r="H107" s="17">
        <f t="shared" si="14"/>
        <v>419613.63999999996</v>
      </c>
      <c r="I107" s="17"/>
      <c r="J107" s="41"/>
      <c r="K107" s="41"/>
      <c r="L107" s="43"/>
      <c r="M107" s="41"/>
    </row>
    <row r="108" spans="1:13" ht="21" customHeight="1" x14ac:dyDescent="0.15">
      <c r="A108" s="65" t="s">
        <v>205</v>
      </c>
      <c r="B108" s="65"/>
      <c r="C108" s="64" t="s">
        <v>206</v>
      </c>
      <c r="D108" s="17">
        <v>837000</v>
      </c>
      <c r="E108" s="17"/>
      <c r="F108" s="17"/>
      <c r="G108" s="42"/>
      <c r="H108" s="17"/>
      <c r="I108" s="17"/>
      <c r="J108" s="17"/>
      <c r="K108" s="17"/>
      <c r="L108" s="42"/>
      <c r="M108" s="17"/>
    </row>
    <row r="109" spans="1:13" ht="45.75" customHeight="1" x14ac:dyDescent="0.15">
      <c r="A109" s="63" t="s">
        <v>189</v>
      </c>
      <c r="B109" s="63"/>
      <c r="C109" s="64" t="s">
        <v>190</v>
      </c>
      <c r="D109" s="17">
        <v>389006</v>
      </c>
      <c r="E109" s="41">
        <v>1151748</v>
      </c>
      <c r="F109" s="41">
        <v>496169</v>
      </c>
      <c r="G109" s="42">
        <f t="shared" si="13"/>
        <v>43.079649367743642</v>
      </c>
      <c r="H109" s="17">
        <f t="shared" si="14"/>
        <v>107163</v>
      </c>
      <c r="I109" s="17"/>
      <c r="J109" s="41"/>
      <c r="K109" s="41"/>
      <c r="L109" s="43"/>
      <c r="M109" s="41"/>
    </row>
    <row r="110" spans="1:13" ht="36.75" customHeight="1" x14ac:dyDescent="0.15">
      <c r="A110" s="65" t="s">
        <v>207</v>
      </c>
      <c r="B110" s="65"/>
      <c r="C110" s="64" t="s">
        <v>209</v>
      </c>
      <c r="D110" s="17">
        <v>349502</v>
      </c>
      <c r="E110" s="17"/>
      <c r="F110" s="17"/>
      <c r="G110" s="42"/>
      <c r="H110" s="17">
        <f t="shared" si="14"/>
        <v>-349502</v>
      </c>
      <c r="I110" s="17"/>
      <c r="J110" s="17"/>
      <c r="K110" s="17"/>
      <c r="L110" s="42"/>
      <c r="M110" s="17"/>
    </row>
    <row r="111" spans="1:13" ht="29.85" customHeight="1" x14ac:dyDescent="0.15">
      <c r="A111" s="65" t="s">
        <v>208</v>
      </c>
      <c r="B111" s="65"/>
      <c r="C111" s="64" t="s">
        <v>210</v>
      </c>
      <c r="D111" s="17">
        <v>3525100</v>
      </c>
      <c r="E111" s="17"/>
      <c r="F111" s="17"/>
      <c r="G111" s="42"/>
      <c r="H111" s="17">
        <f t="shared" si="14"/>
        <v>-3525100</v>
      </c>
      <c r="I111" s="17"/>
      <c r="J111" s="17"/>
      <c r="K111" s="17"/>
      <c r="L111" s="42"/>
      <c r="M111" s="17"/>
    </row>
    <row r="112" spans="1:13" ht="11.65" customHeight="1" x14ac:dyDescent="0.15">
      <c r="A112" s="63" t="s">
        <v>191</v>
      </c>
      <c r="B112" s="63"/>
      <c r="C112" s="64" t="s">
        <v>192</v>
      </c>
      <c r="D112" s="17">
        <v>4303565.79</v>
      </c>
      <c r="E112" s="41">
        <v>1849935</v>
      </c>
      <c r="F112" s="41">
        <v>651768.97</v>
      </c>
      <c r="G112" s="42">
        <f t="shared" si="13"/>
        <v>35.231993015970829</v>
      </c>
      <c r="H112" s="17">
        <f t="shared" si="14"/>
        <v>-3651796.8200000003</v>
      </c>
      <c r="I112" s="17"/>
      <c r="J112" s="41"/>
      <c r="K112" s="41"/>
      <c r="L112" s="43"/>
      <c r="M112" s="41"/>
    </row>
    <row r="113" spans="1:13" ht="33.75" customHeight="1" x14ac:dyDescent="0.15">
      <c r="A113" s="70" t="s">
        <v>193</v>
      </c>
      <c r="B113" s="70"/>
      <c r="C113" s="71" t="s">
        <v>194</v>
      </c>
      <c r="D113" s="22">
        <v>669249</v>
      </c>
      <c r="E113" s="22">
        <v>3092330</v>
      </c>
      <c r="F113" s="22">
        <v>2097100</v>
      </c>
      <c r="G113" s="44">
        <f t="shared" si="13"/>
        <v>67.81617744548609</v>
      </c>
      <c r="H113" s="22">
        <f t="shared" si="14"/>
        <v>1427851</v>
      </c>
      <c r="I113" s="22"/>
      <c r="J113" s="22"/>
      <c r="K113" s="22"/>
      <c r="L113" s="44"/>
      <c r="M113" s="22"/>
    </row>
    <row r="114" spans="1:13" s="79" customFormat="1" ht="11.65" customHeight="1" x14ac:dyDescent="0.15">
      <c r="A114" s="23" t="s">
        <v>195</v>
      </c>
      <c r="B114" s="23"/>
      <c r="C114" s="24" t="s">
        <v>196</v>
      </c>
      <c r="D114" s="77">
        <v>229684832.02000001</v>
      </c>
      <c r="E114" s="77">
        <v>541325213</v>
      </c>
      <c r="F114" s="77">
        <v>286680732.18000001</v>
      </c>
      <c r="G114" s="78">
        <f t="shared" si="13"/>
        <v>52.959057752220382</v>
      </c>
      <c r="H114" s="77">
        <f t="shared" si="14"/>
        <v>56995900.159999996</v>
      </c>
      <c r="I114" s="77">
        <v>6540078.1399999997</v>
      </c>
      <c r="J114" s="77">
        <v>21808482.84</v>
      </c>
      <c r="K114" s="77">
        <v>6501992.2000000002</v>
      </c>
      <c r="L114" s="78">
        <f t="shared" ref="L114:L127" si="15">K114/J114*100</f>
        <v>29.814051017223353</v>
      </c>
      <c r="M114" s="77">
        <f t="shared" ref="M103:M127" si="16">K114-I114</f>
        <v>-38085.939999999478</v>
      </c>
    </row>
    <row r="115" spans="1:13" s="20" customFormat="1" ht="13.7" customHeight="1" x14ac:dyDescent="0.15">
      <c r="A115" s="26" t="s">
        <v>216</v>
      </c>
      <c r="B115" s="26"/>
      <c r="C115" s="72"/>
      <c r="D115" s="46"/>
      <c r="E115" s="47"/>
      <c r="F115" s="47"/>
      <c r="G115" s="48"/>
      <c r="H115" s="49"/>
      <c r="I115" s="49"/>
      <c r="J115" s="46" t="s">
        <v>0</v>
      </c>
      <c r="K115" s="46" t="s">
        <v>0</v>
      </c>
      <c r="L115" s="50"/>
      <c r="M115" s="50"/>
    </row>
    <row r="116" spans="1:13" s="20" customFormat="1" ht="13.5" customHeight="1" x14ac:dyDescent="0.15">
      <c r="A116" s="28" t="s">
        <v>218</v>
      </c>
      <c r="B116" s="29"/>
      <c r="C116" s="30" t="s">
        <v>229</v>
      </c>
      <c r="D116" s="75">
        <v>37552237.259999998</v>
      </c>
      <c r="E116" s="75">
        <v>85267816.180000007</v>
      </c>
      <c r="F116" s="75">
        <v>34734042.399999999</v>
      </c>
      <c r="G116" s="45">
        <f t="shared" si="13"/>
        <v>40.735231598609936</v>
      </c>
      <c r="H116" s="25">
        <f t="shared" si="14"/>
        <v>-2818194.8599999994</v>
      </c>
      <c r="I116" s="75">
        <v>4503557.84</v>
      </c>
      <c r="J116" s="75">
        <v>1568263</v>
      </c>
      <c r="K116" s="75">
        <v>63826.44</v>
      </c>
      <c r="L116" s="45">
        <f t="shared" si="15"/>
        <v>4.069881136008437</v>
      </c>
      <c r="M116" s="25">
        <f t="shared" si="16"/>
        <v>-4439731.3999999994</v>
      </c>
    </row>
    <row r="117" spans="1:13" s="20" customFormat="1" ht="11.25" x14ac:dyDescent="0.15">
      <c r="A117" s="28" t="s">
        <v>219</v>
      </c>
      <c r="B117" s="29"/>
      <c r="C117" s="27">
        <v>1000</v>
      </c>
      <c r="D117" s="75">
        <v>113239800.70999999</v>
      </c>
      <c r="E117" s="75">
        <v>329607946.27999997</v>
      </c>
      <c r="F117" s="75">
        <v>163742099.91999999</v>
      </c>
      <c r="G117" s="45">
        <f t="shared" si="13"/>
        <v>49.67783749391225</v>
      </c>
      <c r="H117" s="25">
        <f t="shared" si="14"/>
        <v>50502299.209999993</v>
      </c>
      <c r="I117" s="75">
        <v>3084402.94</v>
      </c>
      <c r="J117" s="75">
        <v>7020691</v>
      </c>
      <c r="K117" s="75">
        <v>3646241.18</v>
      </c>
      <c r="L117" s="45">
        <f t="shared" si="15"/>
        <v>51.935645365961847</v>
      </c>
      <c r="M117" s="25">
        <f t="shared" si="16"/>
        <v>561838.24000000022</v>
      </c>
    </row>
    <row r="118" spans="1:13" s="20" customFormat="1" ht="11.25" x14ac:dyDescent="0.15">
      <c r="A118" s="28" t="s">
        <v>220</v>
      </c>
      <c r="B118" s="29"/>
      <c r="C118" s="27">
        <v>2000</v>
      </c>
      <c r="D118" s="75">
        <v>28020289.629999999</v>
      </c>
      <c r="E118" s="75">
        <v>28687930</v>
      </c>
      <c r="F118" s="75">
        <v>12662687.130000001</v>
      </c>
      <c r="G118" s="45">
        <f t="shared" si="13"/>
        <v>44.13942424566708</v>
      </c>
      <c r="H118" s="25">
        <f t="shared" si="14"/>
        <v>-15357602.499999998</v>
      </c>
      <c r="I118" s="75">
        <v>1139163.3999999999</v>
      </c>
      <c r="J118" s="75">
        <v>182153.44</v>
      </c>
      <c r="K118" s="75">
        <v>142800</v>
      </c>
      <c r="L118" s="45">
        <f t="shared" si="15"/>
        <v>78.395445070924822</v>
      </c>
      <c r="M118" s="25">
        <f t="shared" si="16"/>
        <v>-996363.39999999991</v>
      </c>
    </row>
    <row r="119" spans="1:13" s="20" customFormat="1" ht="11.25" x14ac:dyDescent="0.15">
      <c r="A119" s="28" t="s">
        <v>221</v>
      </c>
      <c r="B119" s="29"/>
      <c r="C119" s="27">
        <v>3000</v>
      </c>
      <c r="D119" s="75">
        <v>10620180.02</v>
      </c>
      <c r="E119" s="75">
        <v>28288292.859999999</v>
      </c>
      <c r="F119" s="75">
        <v>12246837.02</v>
      </c>
      <c r="G119" s="45">
        <f t="shared" si="13"/>
        <v>43.292951895719305</v>
      </c>
      <c r="H119" s="25">
        <f t="shared" si="14"/>
        <v>1626657</v>
      </c>
      <c r="I119" s="75">
        <v>405340.71</v>
      </c>
      <c r="J119" s="75">
        <v>11000</v>
      </c>
      <c r="K119" s="75">
        <v>766841.15</v>
      </c>
      <c r="L119" s="45">
        <f t="shared" si="15"/>
        <v>6971.2831818181821</v>
      </c>
      <c r="M119" s="25">
        <f t="shared" si="16"/>
        <v>361500.44</v>
      </c>
    </row>
    <row r="120" spans="1:13" s="20" customFormat="1" ht="11.25" x14ac:dyDescent="0.15">
      <c r="A120" s="28" t="s">
        <v>222</v>
      </c>
      <c r="B120" s="29"/>
      <c r="C120" s="27">
        <v>4000</v>
      </c>
      <c r="D120" s="75">
        <v>7476290.3899999997</v>
      </c>
      <c r="E120" s="75">
        <v>25564300</v>
      </c>
      <c r="F120" s="75">
        <v>11403289.880000001</v>
      </c>
      <c r="G120" s="45">
        <f t="shared" si="13"/>
        <v>44.606305981388111</v>
      </c>
      <c r="H120" s="25">
        <f t="shared" si="14"/>
        <v>3926999.4900000012</v>
      </c>
      <c r="I120" s="75">
        <v>207813.23</v>
      </c>
      <c r="J120" s="75">
        <v>694500</v>
      </c>
      <c r="K120" s="75">
        <v>644632.25</v>
      </c>
      <c r="L120" s="45">
        <f t="shared" si="15"/>
        <v>92.819618430525566</v>
      </c>
      <c r="M120" s="25">
        <f t="shared" si="16"/>
        <v>436819.02</v>
      </c>
    </row>
    <row r="121" spans="1:13" s="20" customFormat="1" ht="11.25" x14ac:dyDescent="0.15">
      <c r="A121" s="28" t="s">
        <v>223</v>
      </c>
      <c r="B121" s="29"/>
      <c r="C121" s="27">
        <v>5000</v>
      </c>
      <c r="D121" s="75">
        <v>2797807.15</v>
      </c>
      <c r="E121" s="75">
        <v>7082800</v>
      </c>
      <c r="F121" s="75">
        <v>3674055.55</v>
      </c>
      <c r="G121" s="45">
        <f t="shared" si="13"/>
        <v>51.872925255548651</v>
      </c>
      <c r="H121" s="25">
        <f t="shared" si="14"/>
        <v>876248.39999999991</v>
      </c>
      <c r="I121" s="75">
        <v>108274.5</v>
      </c>
      <c r="J121" s="75"/>
      <c r="K121" s="75">
        <v>46032.5</v>
      </c>
      <c r="L121" s="45"/>
      <c r="M121" s="25">
        <f t="shared" si="16"/>
        <v>-62242</v>
      </c>
    </row>
    <row r="122" spans="1:13" s="20" customFormat="1" ht="11.25" customHeight="1" x14ac:dyDescent="0.15">
      <c r="A122" s="28" t="s">
        <v>224</v>
      </c>
      <c r="B122" s="29"/>
      <c r="C122" s="27">
        <v>6000</v>
      </c>
      <c r="D122" s="75">
        <v>11913751.199999999</v>
      </c>
      <c r="E122" s="75">
        <v>22403968.949999999</v>
      </c>
      <c r="F122" s="75">
        <v>7575625.5300000003</v>
      </c>
      <c r="G122" s="45">
        <f t="shared" si="13"/>
        <v>33.813765529254589</v>
      </c>
      <c r="H122" s="25">
        <f t="shared" si="14"/>
        <v>-4338125.669999999</v>
      </c>
      <c r="I122" s="75">
        <v>360557.57</v>
      </c>
      <c r="J122" s="75">
        <v>959000</v>
      </c>
      <c r="K122" s="75">
        <v>277527.93</v>
      </c>
      <c r="L122" s="45">
        <f t="shared" si="15"/>
        <v>28.939304483837329</v>
      </c>
      <c r="M122" s="25">
        <f t="shared" si="16"/>
        <v>-83029.640000000014</v>
      </c>
    </row>
    <row r="123" spans="1:13" s="20" customFormat="1" ht="11.25" x14ac:dyDescent="0.15">
      <c r="A123" s="28" t="s">
        <v>225</v>
      </c>
      <c r="B123" s="29"/>
      <c r="C123" s="27">
        <v>7000</v>
      </c>
      <c r="D123" s="75">
        <v>412159.51</v>
      </c>
      <c r="E123" s="75">
        <v>1325064</v>
      </c>
      <c r="F123" s="75">
        <v>296244.75</v>
      </c>
      <c r="G123" s="45">
        <f t="shared" si="13"/>
        <v>22.357014453641487</v>
      </c>
      <c r="H123" s="25">
        <f t="shared" si="14"/>
        <v>-115914.76000000001</v>
      </c>
      <c r="I123" s="75">
        <v>5424435.5800000001</v>
      </c>
      <c r="J123" s="75">
        <v>19034269.100000001</v>
      </c>
      <c r="K123" s="75">
        <v>1019102.91</v>
      </c>
      <c r="L123" s="45">
        <f t="shared" si="15"/>
        <v>5.3540427775080683</v>
      </c>
      <c r="M123" s="25">
        <f t="shared" si="16"/>
        <v>-4405332.67</v>
      </c>
    </row>
    <row r="124" spans="1:13" s="20" customFormat="1" ht="11.25" x14ac:dyDescent="0.15">
      <c r="A124" s="28" t="s">
        <v>226</v>
      </c>
      <c r="B124" s="29"/>
      <c r="C124" s="27">
        <v>8000</v>
      </c>
      <c r="D124" s="75">
        <v>1175610.05</v>
      </c>
      <c r="E124" s="75">
        <v>3824141.05</v>
      </c>
      <c r="F124" s="75">
        <v>1368135.37</v>
      </c>
      <c r="G124" s="45">
        <f t="shared" si="13"/>
        <v>35.776278963350485</v>
      </c>
      <c r="H124" s="25">
        <f t="shared" si="14"/>
        <v>192525.32000000007</v>
      </c>
      <c r="I124" s="75">
        <v>87308.160000000003</v>
      </c>
      <c r="J124" s="75">
        <v>447651</v>
      </c>
      <c r="K124" s="75">
        <v>6183.88</v>
      </c>
      <c r="L124" s="45">
        <f t="shared" si="15"/>
        <v>1.3814064974723614</v>
      </c>
      <c r="M124" s="25">
        <f t="shared" si="16"/>
        <v>-81124.28</v>
      </c>
    </row>
    <row r="125" spans="1:13" s="20" customFormat="1" ht="27" customHeight="1" x14ac:dyDescent="0.15">
      <c r="A125" s="28" t="s">
        <v>227</v>
      </c>
      <c r="B125" s="29"/>
      <c r="C125" s="27">
        <v>9800</v>
      </c>
      <c r="D125" s="75"/>
      <c r="E125" s="75">
        <v>937000</v>
      </c>
      <c r="F125" s="75">
        <v>922000</v>
      </c>
      <c r="G125" s="45">
        <f t="shared" si="13"/>
        <v>98.399146211312711</v>
      </c>
      <c r="H125" s="25">
        <f t="shared" si="14"/>
        <v>922000</v>
      </c>
      <c r="I125" s="75">
        <v>600000</v>
      </c>
      <c r="J125" s="75">
        <v>1666000</v>
      </c>
      <c r="K125" s="75">
        <v>320000</v>
      </c>
      <c r="L125" s="45">
        <f t="shared" si="15"/>
        <v>19.207683073229294</v>
      </c>
      <c r="M125" s="25">
        <f t="shared" si="16"/>
        <v>-280000</v>
      </c>
    </row>
    <row r="126" spans="1:13" ht="30.75" customHeight="1" x14ac:dyDescent="0.15">
      <c r="A126" s="28" t="s">
        <v>228</v>
      </c>
      <c r="B126" s="29"/>
      <c r="C126" s="31">
        <v>9700</v>
      </c>
      <c r="D126" s="76">
        <v>4000</v>
      </c>
      <c r="E126" s="76">
        <v>12000</v>
      </c>
      <c r="F126" s="76"/>
      <c r="G126" s="45"/>
      <c r="H126" s="25">
        <f t="shared" si="14"/>
        <v>-4000</v>
      </c>
      <c r="I126" s="76">
        <v>200000</v>
      </c>
      <c r="J126" s="76">
        <v>3550549</v>
      </c>
      <c r="K126" s="76"/>
      <c r="L126" s="45"/>
      <c r="M126" s="25">
        <f t="shared" si="16"/>
        <v>-200000</v>
      </c>
    </row>
    <row r="127" spans="1:13" s="79" customFormat="1" x14ac:dyDescent="0.15">
      <c r="A127" s="23" t="s">
        <v>195</v>
      </c>
      <c r="B127" s="23"/>
      <c r="C127" s="80">
        <v>900203</v>
      </c>
      <c r="D127" s="81">
        <v>213212125.91999999</v>
      </c>
      <c r="E127" s="81">
        <v>533001259.31999999</v>
      </c>
      <c r="F127" s="81">
        <v>248625017.55000001</v>
      </c>
      <c r="G127" s="78">
        <f t="shared" si="13"/>
        <v>46.646234544960443</v>
      </c>
      <c r="H127" s="77">
        <f t="shared" si="14"/>
        <v>35412891.630000025</v>
      </c>
      <c r="I127" s="81">
        <v>16120853.93</v>
      </c>
      <c r="J127" s="81">
        <v>35134076.539999999</v>
      </c>
      <c r="K127" s="81">
        <v>6933188.2400000002</v>
      </c>
      <c r="L127" s="78">
        <f t="shared" si="15"/>
        <v>19.733514931313461</v>
      </c>
      <c r="M127" s="77">
        <f t="shared" si="16"/>
        <v>-9187665.6899999995</v>
      </c>
    </row>
    <row r="128" spans="1:13" x14ac:dyDescent="0.15">
      <c r="D128" s="73"/>
      <c r="E128" s="73"/>
      <c r="F128" s="73"/>
      <c r="G128" s="74"/>
      <c r="H128" s="73"/>
      <c r="I128" s="73"/>
      <c r="J128" s="73"/>
      <c r="K128" s="73"/>
      <c r="L128" s="74"/>
      <c r="M128" s="73"/>
    </row>
  </sheetData>
  <mergeCells count="142">
    <mergeCell ref="A125:B125"/>
    <mergeCell ref="A126:B126"/>
    <mergeCell ref="A127:B127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E115:F115"/>
    <mergeCell ref="L115:M115"/>
    <mergeCell ref="D7:D9"/>
    <mergeCell ref="D6:H6"/>
    <mergeCell ref="G7:G9"/>
    <mergeCell ref="H7:H9"/>
    <mergeCell ref="I7:I9"/>
    <mergeCell ref="I6:M6"/>
    <mergeCell ref="A27:B27"/>
    <mergeCell ref="A73:B73"/>
    <mergeCell ref="A108:B108"/>
    <mergeCell ref="A110:B110"/>
    <mergeCell ref="A111:B111"/>
    <mergeCell ref="A58:B58"/>
    <mergeCell ref="A124:B124"/>
    <mergeCell ref="A104:B104"/>
    <mergeCell ref="A105:B105"/>
    <mergeCell ref="A106:B106"/>
    <mergeCell ref="A107:B107"/>
    <mergeCell ref="A109:B109"/>
    <mergeCell ref="A112:B112"/>
    <mergeCell ref="A113:B113"/>
    <mergeCell ref="A114:B114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98:B98"/>
    <mergeCell ref="A99:B99"/>
    <mergeCell ref="A82:B82"/>
    <mergeCell ref="A83:B83"/>
    <mergeCell ref="A85:B85"/>
    <mergeCell ref="A86:B86"/>
    <mergeCell ref="A87:B87"/>
    <mergeCell ref="A88:B88"/>
    <mergeCell ref="A89:B89"/>
    <mergeCell ref="A90:B90"/>
    <mergeCell ref="A91:B91"/>
    <mergeCell ref="A84:B84"/>
    <mergeCell ref="A76:B76"/>
    <mergeCell ref="A77:B77"/>
    <mergeCell ref="A78:B78"/>
    <mergeCell ref="A79:B79"/>
    <mergeCell ref="A80:B80"/>
    <mergeCell ref="A81:B81"/>
    <mergeCell ref="A67:B67"/>
    <mergeCell ref="A68:B68"/>
    <mergeCell ref="A69:B69"/>
    <mergeCell ref="A70:B70"/>
    <mergeCell ref="A71:B71"/>
    <mergeCell ref="A72:B72"/>
    <mergeCell ref="A74:B74"/>
    <mergeCell ref="A75:B75"/>
    <mergeCell ref="A57:B57"/>
    <mergeCell ref="A59:B59"/>
    <mergeCell ref="A60:B60"/>
    <mergeCell ref="A61:B61"/>
    <mergeCell ref="A62:B62"/>
    <mergeCell ref="A63:B63"/>
    <mergeCell ref="A64:B64"/>
    <mergeCell ref="A65:B65"/>
    <mergeCell ref="A66:B66"/>
    <mergeCell ref="A51:B51"/>
    <mergeCell ref="A52:B52"/>
    <mergeCell ref="A53:B53"/>
    <mergeCell ref="A54:B54"/>
    <mergeCell ref="A55:B55"/>
    <mergeCell ref="A56:B56"/>
    <mergeCell ref="A43:B43"/>
    <mergeCell ref="A44:B44"/>
    <mergeCell ref="A45:B45"/>
    <mergeCell ref="A46:B46"/>
    <mergeCell ref="A47:B47"/>
    <mergeCell ref="A48:B48"/>
    <mergeCell ref="A49:B49"/>
    <mergeCell ref="A50:B50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19:B19"/>
    <mergeCell ref="A20:B20"/>
    <mergeCell ref="A21:B21"/>
    <mergeCell ref="A22:B22"/>
    <mergeCell ref="A23:B23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5:K5"/>
    <mergeCell ref="A6:B9"/>
    <mergeCell ref="C6:C9"/>
    <mergeCell ref="E7:E9"/>
    <mergeCell ref="F7:F9"/>
    <mergeCell ref="J7:J9"/>
    <mergeCell ref="K7:K9"/>
    <mergeCell ref="L7:L9"/>
    <mergeCell ref="M7:M9"/>
    <mergeCell ref="A1:B1"/>
    <mergeCell ref="C1:K1"/>
    <mergeCell ref="L1:M1"/>
    <mergeCell ref="A2:B2"/>
    <mergeCell ref="C2:K2"/>
    <mergeCell ref="A3:M3"/>
    <mergeCell ref="A4:M4"/>
  </mergeCells>
  <pageMargins left="0" right="0" top="0.39370078740157483" bottom="0.39370078740157483" header="0" footer="0"/>
  <pageSetup paperSize="9" orientation="landscape" horizontalDpi="300" verticalDpi="300" r:id="rId1"/>
  <rowBreaks count="1" manualBreakCount="1">
    <brk id="10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Form_12_dox_m</dc:title>
  <dc:creator>FastReport.NET</dc:creator>
  <cp:lastModifiedBy>Admin</cp:lastModifiedBy>
  <cp:lastPrinted>2021-07-26T09:34:44Z</cp:lastPrinted>
  <dcterms:created xsi:type="dcterms:W3CDTF">2009-06-17T07:33:19Z</dcterms:created>
  <dcterms:modified xsi:type="dcterms:W3CDTF">2021-07-26T09:38:11Z</dcterms:modified>
</cp:coreProperties>
</file>