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zved" sheetId="1" r:id="rId1"/>
  </sheets>
  <definedNames/>
  <calcPr fullCalcOnLoad="1"/>
</workbook>
</file>

<file path=xl/sharedStrings.xml><?xml version="1.0" encoding="utf-8"?>
<sst xmlns="http://schemas.openxmlformats.org/spreadsheetml/2006/main" count="403" uniqueCount="242">
  <si>
    <t/>
  </si>
  <si>
    <t>Найменування показника</t>
  </si>
  <si>
    <t>Спеціальний фонд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</si>
  <si>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</si>
  <si>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</si>
  <si>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</si>
  <si>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</si>
  <si>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</si>
  <si>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</si>
  <si>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</si>
  <si>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</si>
  <si>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</si>
  <si>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</si>
  <si>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</si>
  <si>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</si>
  <si>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</si>
  <si>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</si>
  <si>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</si>
  <si>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</si>
  <si>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</si>
  <si>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</si>
  <si>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</si>
  <si>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</si>
  <si>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</si>
  <si>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</si>
  <si>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</si>
  <si>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</si>
  <si>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</si>
  <si>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</si>
  <si>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</si>
  <si>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</si>
  <si>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</si>
  <si>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природного газу </t>
  </si>
  <si>
    <t>13030800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</si>
  <si>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</si>
  <si>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</si>
  <si>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</si>
  <si>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</si>
  <si>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</si>
  <si>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</si>
  <si>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</si>
  <si>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</si>
  <si>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</si>
  <si>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</si>
  <si>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</si>
  <si>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</si>
  <si>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</si>
  <si>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</si>
  <si>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</si>
  <si>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</si>
  <si>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</si>
  <si>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</si>
  <si>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</si>
  <si>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</si>
  <si>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</si>
  <si>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</si>
  <si>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</si>
  <si>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</si>
  <si>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</si>
  <si>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</si>
  <si>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</si>
  <si>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</si>
  <si>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</si>
  <si>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</si>
  <si>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</si>
  <si>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</si>
  <si>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</si>
  <si>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</si>
  <si>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</si>
  <si>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</si>
  <si>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</si>
  <si>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</si>
  <si>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</si>
  <si>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</si>
  <si>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</si>
  <si>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</si>
  <si>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</si>
  <si>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</si>
  <si>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</si>
  <si>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</si>
  <si>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</si>
  <si>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</si>
  <si>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</si>
  <si>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</si>
  <si>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</si>
  <si>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</si>
  <si>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</si>
  <si>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</si>
  <si>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</si>
  <si>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</si>
  <si>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</si>
  <si>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</si>
  <si>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</si>
  <si>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</si>
  <si>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</si>
  <si>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</si>
  <si>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</si>
  <si>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</si>
  <si>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</si>
  <si>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</si>
  <si>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</si>
  <si>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</si>
  <si>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</si>
  <si>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</si>
  <si>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</si>
  <si>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</si>
  <si>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</si>
  <si>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</si>
  <si>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</si>
  <si>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</si>
  <si>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</si>
  <si>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</si>
  <si>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</si>
  <si>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</si>
  <si>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</si>
  <si>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</si>
  <si>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</si>
  <si>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</si>
  <si>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</si>
  <si>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</si>
  <si>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</si>
  <si>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</si>
  <si>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</si>
  <si>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</si>
  <si>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</si>
  <si>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</si>
  <si>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</si>
  <si>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</si>
  <si>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</si>
  <si>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</si>
  <si>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</si>
  <si>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</si>
  <si>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</si>
  <si>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</si>
  <si>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</si>
  <si>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</si>
  <si>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</si>
  <si>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</si>
  <si>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</si>
  <si>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</si>
  <si>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</si>
  <si>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</si>
  <si>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</si>
  <si>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</si>
  <si>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</si>
  <si>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</si>
  <si>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</si>
  <si>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</si>
  <si>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</si>
  <si>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</si>
  <si>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</si>
  <si>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</si>
  <si>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</si>
  <si>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</si>
  <si>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</si>
  <si>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</si>
  <si>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</si>
  <si>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</si>
  <si>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</si>
  <si>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</si>
  <si>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</si>
  <si>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</si>
  <si>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</si>
  <si>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</si>
  <si>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</si>
  <si>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</si>
  <si>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України2</t>
  </si>
  <si>
    <t>41031400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</si>
  <si>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</si>
  <si>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</si>
  <si>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</si>
  <si>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</si>
  <si>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</si>
  <si>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</si>
  <si>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</si>
  <si>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</si>
  <si>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</si>
  <si>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</si>
  <si>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</si>
  <si>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</si>
  <si>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</si>
  <si>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</si>
  <si>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</si>
  <si>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</si>
  <si>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</si>
  <si>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</si>
  <si>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</si>
  <si>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</si>
  <si>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</si>
  <si>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</si>
  <si>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</si>
  <si>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</si>
  <si>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</si>
  <si>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</si>
  <si>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</si>
  <si>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</si>
  <si>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</si>
  <si>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</si>
  <si>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</si>
  <si>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</si>
  <si>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</si>
  <si>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</si>
  <si>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</si>
  <si>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</si>
  <si>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</si>
  <si>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</si>
  <si>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</si>
  <si>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</si>
  <si>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</si>
  <si>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</si>
  <si>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</si>
  <si>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</si>
  <si>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</si>
  <si>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900203</t>
  </si>
  <si>
    <t xml:space="preserve">Виконано станом на 01.05. 2021 </t>
  </si>
  <si>
    <t xml:space="preserve">Загальний фонд </t>
  </si>
  <si>
    <t>ІНФОРМАЦІЯ</t>
  </si>
  <si>
    <t>грн.коп.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</si>
  <si>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</si>
  <si>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</si>
  <si>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21081700</t>
  </si>
  <si>
    <t>21110000</t>
  </si>
  <si>
    <t>22090200</t>
  </si>
  <si>
    <t xml:space="preserve">щодо виконання бюджету Костянтинівської МТГ за січень-квітень  2022 року
</t>
  </si>
  <si>
    <t xml:space="preserve">Виконано станом на 01.05. 2022 </t>
  </si>
  <si>
    <t>Затверджено на 2022 рік</t>
  </si>
  <si>
    <t xml:space="preserve"> Темп росту 2022 року до відповідного періоду 2021 року)</t>
  </si>
  <si>
    <t>Виконання річних планових призначень за відповідний період  2022 року ( % 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</si>
  <si>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</si>
  <si>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</si>
  <si>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41057400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</si>
  <si>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</si>
  <si>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</si>
  <si>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</si>
  <si>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</si>
  <si>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</si>
  <si>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</si>
  <si>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</si>
  <si>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у 8,3 рази</t>
  </si>
  <si>
    <t xml:space="preserve">Начальник міського </t>
  </si>
  <si>
    <t>фінансового управління</t>
  </si>
  <si>
    <t>Сергій ІВАХНІН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</si>
</sst>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&quot;;\-#,##0\ &quot;грн&quot;"/>
    <numFmt numFmtId="165" formatCode="#,##0\ &quot;грн&quot;;[Red]\-#,##0\ &quot;грн&quot;"/>
    <numFmt numFmtId="166" formatCode="#,##0.00\ &quot;грн&quot;;\-#,##0.00\ &quot;грн&quot;"/>
    <numFmt numFmtId="167" formatCode="#,##0.00\ &quot;грн&quot;;[Red]\-#,##0.00\ &quot;грн&quot;"/>
    <numFmt numFmtId="168" formatCode="_-* #,##0\ &quot;грн&quot;_-;\-* #,##0\ &quot;грн&quot;_-;_-* &quot;-&quot;\ &quot;грн&quot;_-;_-@_-"/>
    <numFmt numFmtId="169" formatCode="_-* #,##0\ _г_р_н_-;\-* #,##0\ _г_р_н_-;_-* &quot;-&quot;\ _г_р_н_-;_-@_-"/>
    <numFmt numFmtId="170" formatCode="_-* #,##0.00\ &quot;грн&quot;_-;\-* #,##0.00\ &quot;грн&quot;_-;_-* &quot;-&quot;??\ &quot;грн&quot;_-;_-@_-"/>
    <numFmt numFmtId="171" formatCode="_-* #,##0.00\ _г_р_н_-;\-* #,##0.00\ _г_р_н_-;_-* &quot;-&quot;??\ _г_р_н_-;_-@_-"/>
    <numFmt numFmtId="172" formatCode="#,##0;\-#,##0"/>
    <numFmt numFmtId="173" formatCode="#,##0.00;\-#,##0.00"/>
    <numFmt numFmtId="174" formatCode="#,##0.00_ ;\-#,##0.00\ "/>
    <numFmt numFmtId="175" formatCode="#,##0.0;\-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;\-#,##0.000"/>
  </numFmts>
  <fonts count="65">
    <font>
      <sz val="8"/>
      <color rgb="FF000000"/>
      <name val="Tahoma"/>
      <family val="0"/>
    </font>
    <font>
      <sz val="11"/>
      <color indexed="8"/>
      <name val="Calibri"/>
      <family val="2"/>
    </font>
    <font>
      <sz val="5"/>
      <name val="Times New Roman"/>
      <family val="1"/>
    </font>
    <font>
      <sz val="4"/>
      <name val="Times New Roman"/>
      <family val="1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sz val="5"/>
      <color indexed="8"/>
      <name val="Times New Roman"/>
      <family val="0"/>
    </font>
    <font>
      <sz val="5"/>
      <color indexed="8"/>
      <name val="Arial"/>
      <family val="0"/>
    </font>
    <font>
      <sz val="4"/>
      <color indexed="8"/>
      <name val="Times New Roman"/>
      <family val="0"/>
    </font>
    <font>
      <b/>
      <i/>
      <sz val="5"/>
      <color indexed="8"/>
      <name val="Times New Roman"/>
      <family val="0"/>
    </font>
    <font>
      <b/>
      <sz val="4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0"/>
    </font>
    <font>
      <b/>
      <i/>
      <u val="single"/>
      <sz val="11"/>
      <color indexed="8"/>
      <name val="Times New Roman"/>
      <family val="1"/>
    </font>
    <font>
      <sz val="6"/>
      <color indexed="8"/>
      <name val="Tahoma"/>
      <family val="2"/>
    </font>
    <font>
      <sz val="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0"/>
    </font>
    <font>
      <b/>
      <sz val="6"/>
      <color rgb="FF000000"/>
      <name val="Times New Roman"/>
      <family val="0"/>
    </font>
    <font>
      <b/>
      <sz val="5"/>
      <color rgb="FF000000"/>
      <name val="Times New Roman"/>
      <family val="0"/>
    </font>
    <font>
      <sz val="5"/>
      <color rgb="FF000000"/>
      <name val="Times New Roman"/>
      <family val="0"/>
    </font>
    <font>
      <sz val="5"/>
      <color rgb="FF000000"/>
      <name val="Arial"/>
      <family val="0"/>
    </font>
    <font>
      <sz val="4"/>
      <color rgb="FF000000"/>
      <name val="Times New Roman"/>
      <family val="0"/>
    </font>
    <font>
      <b/>
      <i/>
      <sz val="5"/>
      <color rgb="FF000000"/>
      <name val="Times New Roman"/>
      <family val="0"/>
    </font>
    <font>
      <b/>
      <sz val="4"/>
      <color rgb="FF000000"/>
      <name val="Times New Roman"/>
      <family val="1"/>
    </font>
    <font>
      <sz val="6"/>
      <color rgb="FF000000"/>
      <name val="Times New Roman"/>
      <family val="1"/>
    </font>
    <font>
      <b/>
      <i/>
      <u val="single"/>
      <sz val="11"/>
      <color rgb="FF000000"/>
      <name val="Times New Roman"/>
      <family val="1"/>
    </font>
    <font>
      <b/>
      <sz val="7"/>
      <color rgb="FF000000"/>
      <name val="Times New Roman"/>
      <family val="0"/>
    </font>
    <font>
      <b/>
      <sz val="11"/>
      <color rgb="FF000000"/>
      <name val="Times New Roman"/>
      <family val="1"/>
    </font>
    <font>
      <sz val="6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11">
    <xf numFmtId="0" fontId="0" fillId="2" borderId="0" xfId="0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52" fillId="34" borderId="1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73" fontId="55" fillId="34" borderId="11" xfId="0" applyNumberFormat="1" applyFont="1" applyFill="1" applyBorder="1" applyAlignment="1">
      <alignment horizontal="right" vertical="center" wrapText="1"/>
    </xf>
    <xf numFmtId="173" fontId="56" fillId="34" borderId="11" xfId="0" applyNumberFormat="1" applyFont="1" applyFill="1" applyBorder="1" applyAlignment="1">
      <alignment horizontal="right" vertical="center" wrapText="1"/>
    </xf>
    <xf numFmtId="173" fontId="56" fillId="34" borderId="11" xfId="0" applyNumberFormat="1" applyFont="1" applyFill="1" applyBorder="1" applyAlignment="1">
      <alignment horizontal="right" vertical="center" wrapText="1"/>
    </xf>
    <xf numFmtId="173" fontId="57" fillId="34" borderId="11" xfId="0" applyNumberFormat="1" applyFont="1" applyFill="1" applyBorder="1" applyAlignment="1">
      <alignment horizontal="right" vertical="center" wrapText="1"/>
    </xf>
    <xf numFmtId="173" fontId="57" fillId="34" borderId="11" xfId="0" applyNumberFormat="1" applyFont="1" applyFill="1" applyBorder="1" applyAlignment="1">
      <alignment horizontal="righ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vertical="center" wrapText="1"/>
    </xf>
    <xf numFmtId="0" fontId="58" fillId="2" borderId="12" xfId="0" applyFont="1" applyFill="1" applyBorder="1" applyAlignment="1">
      <alignment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3" fontId="59" fillId="34" borderId="11" xfId="0" applyNumberFormat="1" applyFont="1" applyFill="1" applyBorder="1" applyAlignment="1">
      <alignment horizontal="right" vertical="center" wrapText="1"/>
    </xf>
    <xf numFmtId="173" fontId="59" fillId="2" borderId="11" xfId="0" applyNumberFormat="1" applyFont="1" applyFill="1" applyBorder="1" applyAlignment="1">
      <alignment horizontal="right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left" vertical="top" wrapText="1"/>
    </xf>
    <xf numFmtId="0" fontId="52" fillId="34" borderId="0" xfId="0" applyFont="1" applyFill="1" applyBorder="1" applyAlignment="1">
      <alignment vertical="center" wrapText="1"/>
    </xf>
    <xf numFmtId="173" fontId="57" fillId="34" borderId="11" xfId="0" applyNumberFormat="1" applyFont="1" applyFill="1" applyBorder="1" applyAlignment="1">
      <alignment horizontal="right" vertical="center" wrapText="1"/>
    </xf>
    <xf numFmtId="173" fontId="56" fillId="34" borderId="11" xfId="0" applyNumberFormat="1" applyFont="1" applyFill="1" applyBorder="1" applyAlignment="1">
      <alignment horizontal="right" vertical="center" wrapText="1"/>
    </xf>
    <xf numFmtId="173" fontId="59" fillId="34" borderId="11" xfId="0" applyNumberFormat="1" applyFont="1" applyFill="1" applyBorder="1" applyAlignment="1">
      <alignment horizontal="right" vertical="center" wrapText="1"/>
    </xf>
    <xf numFmtId="173" fontId="57" fillId="34" borderId="11" xfId="0" applyNumberFormat="1" applyFont="1" applyFill="1" applyBorder="1" applyAlignment="1">
      <alignment horizontal="right" vertical="center" wrapText="1"/>
    </xf>
    <xf numFmtId="0" fontId="55" fillId="2" borderId="11" xfId="0" applyFont="1" applyFill="1" applyBorder="1" applyAlignment="1">
      <alignment vertical="center" wrapText="1"/>
    </xf>
    <xf numFmtId="173" fontId="57" fillId="2" borderId="11" xfId="0" applyNumberFormat="1" applyFont="1" applyFill="1" applyBorder="1" applyAlignment="1">
      <alignment horizontal="right" vertical="center" wrapText="1"/>
    </xf>
    <xf numFmtId="175" fontId="55" fillId="34" borderId="11" xfId="0" applyNumberFormat="1" applyFont="1" applyFill="1" applyBorder="1" applyAlignment="1">
      <alignment horizontal="right" vertical="center" wrapText="1"/>
    </xf>
    <xf numFmtId="172" fontId="57" fillId="34" borderId="11" xfId="0" applyNumberFormat="1" applyFont="1" applyFill="1" applyBorder="1" applyAlignment="1">
      <alignment horizontal="right" vertical="center" wrapText="1"/>
    </xf>
    <xf numFmtId="175" fontId="57" fillId="34" borderId="11" xfId="0" applyNumberFormat="1" applyFont="1" applyFill="1" applyBorder="1" applyAlignment="1">
      <alignment horizontal="right" vertical="center" wrapText="1"/>
    </xf>
    <xf numFmtId="0" fontId="57" fillId="34" borderId="11" xfId="0" applyNumberFormat="1" applyFont="1" applyFill="1" applyBorder="1" applyAlignment="1">
      <alignment horizontal="right" vertical="center" wrapText="1"/>
    </xf>
    <xf numFmtId="175" fontId="59" fillId="34" borderId="11" xfId="0" applyNumberFormat="1" applyFont="1" applyFill="1" applyBorder="1" applyAlignment="1">
      <alignment horizontal="right" vertical="center" wrapText="1"/>
    </xf>
    <xf numFmtId="175" fontId="57" fillId="34" borderId="11" xfId="0" applyNumberFormat="1" applyFont="1" applyFill="1" applyBorder="1" applyAlignment="1">
      <alignment horizontal="right" vertical="center" wrapText="1"/>
    </xf>
    <xf numFmtId="0" fontId="53" fillId="34" borderId="11" xfId="52" applyFont="1" applyFill="1" applyBorder="1" applyAlignment="1">
      <alignment horizontal="center" vertical="center" wrapText="1"/>
      <protection/>
    </xf>
    <xf numFmtId="175" fontId="57" fillId="34" borderId="11" xfId="52" applyNumberFormat="1" applyFont="1" applyFill="1" applyBorder="1" applyAlignment="1">
      <alignment horizontal="right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173" fontId="55" fillId="34" borderId="11" xfId="52" applyNumberFormat="1" applyFont="1" applyFill="1" applyBorder="1" applyAlignment="1">
      <alignment horizontal="right" vertical="center" wrapText="1"/>
      <protection/>
    </xf>
    <xf numFmtId="173" fontId="2" fillId="34" borderId="11" xfId="52" applyNumberFormat="1" applyFont="1" applyFill="1" applyBorder="1" applyAlignment="1">
      <alignment horizontal="right" vertical="center" wrapText="1"/>
      <protection/>
    </xf>
    <xf numFmtId="175" fontId="3" fillId="34" borderId="11" xfId="52" applyNumberFormat="1" applyFont="1" applyFill="1" applyBorder="1" applyAlignment="1">
      <alignment horizontal="right" vertical="center" wrapText="1"/>
      <protection/>
    </xf>
    <xf numFmtId="173" fontId="3" fillId="34" borderId="11" xfId="52" applyNumberFormat="1" applyFont="1" applyFill="1" applyBorder="1" applyAlignment="1">
      <alignment horizontal="right" vertical="center" wrapText="1"/>
      <protection/>
    </xf>
    <xf numFmtId="173" fontId="57" fillId="34" borderId="11" xfId="52" applyNumberFormat="1" applyFont="1" applyFill="1" applyBorder="1" applyAlignment="1">
      <alignment horizontal="right" vertical="center" wrapText="1"/>
      <protection/>
    </xf>
    <xf numFmtId="0" fontId="53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173" fontId="57" fillId="34" borderId="11" xfId="0" applyNumberFormat="1" applyFont="1" applyFill="1" applyBorder="1" applyAlignment="1">
      <alignment horizontal="right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173" fontId="56" fillId="34" borderId="11" xfId="0" applyNumberFormat="1" applyFont="1" applyFill="1" applyBorder="1" applyAlignment="1">
      <alignment horizontal="right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173" fontId="57" fillId="34" borderId="11" xfId="52" applyNumberFormat="1" applyFont="1" applyFill="1" applyBorder="1" applyAlignment="1">
      <alignment horizontal="right" vertical="center" wrapText="1"/>
      <protection/>
    </xf>
    <xf numFmtId="0" fontId="63" fillId="34" borderId="0" xfId="0" applyFont="1" applyFill="1" applyBorder="1" applyAlignment="1">
      <alignment horizontal="center" vertical="center" wrapText="1"/>
    </xf>
    <xf numFmtId="173" fontId="59" fillId="34" borderId="11" xfId="0" applyNumberFormat="1" applyFont="1" applyFill="1" applyBorder="1" applyAlignment="1">
      <alignment horizontal="right" vertical="center" wrapText="1"/>
    </xf>
    <xf numFmtId="173" fontId="57" fillId="34" borderId="12" xfId="0" applyNumberFormat="1" applyFont="1" applyFill="1" applyBorder="1" applyAlignment="1">
      <alignment horizontal="center" vertical="center" wrapText="1"/>
    </xf>
    <xf numFmtId="173" fontId="57" fillId="34" borderId="22" xfId="0" applyNumberFormat="1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left" vertical="top" wrapText="1"/>
    </xf>
    <xf numFmtId="0" fontId="34" fillId="34" borderId="0" xfId="0" applyFont="1" applyFill="1" applyAlignment="1">
      <alignment horizontal="left" vertical="top" wrapText="1"/>
    </xf>
    <xf numFmtId="0" fontId="34" fillId="34" borderId="0" xfId="0" applyFont="1" applyFill="1" applyAlignment="1">
      <alignment horizontal="center" vertical="top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148" zoomScaleNormal="148" zoomScalePageLayoutView="0" workbookViewId="0" topLeftCell="A103">
      <selection activeCell="A132" sqref="A132"/>
    </sheetView>
  </sheetViews>
  <sheetFormatPr defaultColWidth="9.33203125" defaultRowHeight="10.5"/>
  <cols>
    <col min="1" max="1" width="70" style="1" customWidth="1"/>
    <col min="2" max="2" width="6.5" style="1" customWidth="1"/>
    <col min="3" max="3" width="9.83203125" style="1" customWidth="1"/>
    <col min="4" max="4" width="8.33203125" style="1" customWidth="1"/>
    <col min="5" max="5" width="10.16015625" style="1" customWidth="1"/>
    <col min="6" max="7" width="8.33203125" style="1" customWidth="1"/>
    <col min="8" max="8" width="9.83203125" style="1" customWidth="1"/>
    <col min="9" max="9" width="8.33203125" style="1" customWidth="1"/>
    <col min="10" max="10" width="9.66015625" style="1" customWidth="1"/>
    <col min="11" max="11" width="7.16015625" style="1" customWidth="1"/>
    <col min="12" max="12" width="4.83203125" style="1" customWidth="1"/>
    <col min="13" max="13" width="3.66015625" style="1" customWidth="1"/>
    <col min="14" max="16384" width="9.33203125" style="1" customWidth="1"/>
  </cols>
  <sheetData>
    <row r="1" spans="1:13" ht="18" customHeight="1">
      <c r="A1" s="104" t="s">
        <v>216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4.75" customHeight="1">
      <c r="A2" s="92" t="s">
        <v>223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4" ht="6.7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67"/>
      <c r="L3" s="65" t="s">
        <v>217</v>
      </c>
      <c r="M3" s="65"/>
      <c r="N3" s="65"/>
    </row>
    <row r="4" spans="1:14" ht="13.5" customHeight="1">
      <c r="A4" s="95" t="s">
        <v>1</v>
      </c>
      <c r="B4" s="95"/>
      <c r="C4" s="96" t="s">
        <v>215</v>
      </c>
      <c r="D4" s="97"/>
      <c r="E4" s="97"/>
      <c r="F4" s="97"/>
      <c r="G4" s="97"/>
      <c r="H4" s="88" t="s">
        <v>2</v>
      </c>
      <c r="I4" s="88"/>
      <c r="J4" s="88"/>
      <c r="K4" s="88"/>
      <c r="L4" s="88"/>
      <c r="M4" s="88"/>
      <c r="N4" s="66"/>
    </row>
    <row r="5" spans="1:13" ht="27" customHeight="1">
      <c r="A5" s="95"/>
      <c r="B5" s="95"/>
      <c r="C5" s="93" t="s">
        <v>214</v>
      </c>
      <c r="D5" s="94" t="s">
        <v>225</v>
      </c>
      <c r="E5" s="93" t="s">
        <v>224</v>
      </c>
      <c r="F5" s="94" t="s">
        <v>227</v>
      </c>
      <c r="G5" s="94" t="s">
        <v>226</v>
      </c>
      <c r="H5" s="90" t="s">
        <v>214</v>
      </c>
      <c r="I5" s="89" t="s">
        <v>225</v>
      </c>
      <c r="J5" s="90" t="s">
        <v>224</v>
      </c>
      <c r="K5" s="89" t="s">
        <v>227</v>
      </c>
      <c r="L5" s="99" t="s">
        <v>226</v>
      </c>
      <c r="M5" s="100"/>
    </row>
    <row r="6" spans="1:13" ht="29.25" customHeight="1">
      <c r="A6" s="95"/>
      <c r="B6" s="95"/>
      <c r="C6" s="93"/>
      <c r="D6" s="90"/>
      <c r="E6" s="93"/>
      <c r="F6" s="90"/>
      <c r="G6" s="90"/>
      <c r="H6" s="93"/>
      <c r="I6" s="90"/>
      <c r="J6" s="93"/>
      <c r="K6" s="90"/>
      <c r="L6" s="101"/>
      <c r="M6" s="102"/>
    </row>
    <row r="7" spans="1:13" ht="9" customHeight="1">
      <c r="A7" s="3" t="s">
        <v>3</v>
      </c>
      <c r="B7" s="4" t="s">
        <v>0</v>
      </c>
      <c r="C7" s="5" t="s">
        <v>0</v>
      </c>
      <c r="D7" s="5" t="s">
        <v>0</v>
      </c>
      <c r="E7" s="5" t="s">
        <v>0</v>
      </c>
      <c r="F7" s="74" t="s">
        <v>0</v>
      </c>
      <c r="G7" s="5"/>
      <c r="H7" s="5" t="s">
        <v>0</v>
      </c>
      <c r="I7" s="7" t="s">
        <v>0</v>
      </c>
      <c r="J7" s="7" t="s">
        <v>0</v>
      </c>
      <c r="K7" s="6" t="s">
        <v>0</v>
      </c>
      <c r="L7" s="98" t="s">
        <v>0</v>
      </c>
      <c r="M7" s="98"/>
    </row>
    <row r="8" spans="1:13" ht="9" customHeight="1">
      <c r="A8" s="3" t="s">
        <v>4</v>
      </c>
      <c r="B8" s="14" t="s">
        <v>5</v>
      </c>
      <c r="C8" s="60">
        <v>104387702</v>
      </c>
      <c r="D8" s="60">
        <v>375585100</v>
      </c>
      <c r="E8" s="60">
        <v>97537013.7</v>
      </c>
      <c r="F8" s="76">
        <f>E8/D8*100</f>
        <v>25.969351206956826</v>
      </c>
      <c r="G8" s="8">
        <f>E8-C8</f>
        <v>-6850688.299999997</v>
      </c>
      <c r="H8" s="68">
        <v>93346.45</v>
      </c>
      <c r="I8" s="60">
        <v>315200</v>
      </c>
      <c r="J8" s="60">
        <v>117933.17</v>
      </c>
      <c r="K8" s="75">
        <f>J8/I8*100</f>
        <v>37.41534581218274</v>
      </c>
      <c r="L8" s="91">
        <f>J8-H8</f>
        <v>24586.72</v>
      </c>
      <c r="M8" s="91"/>
    </row>
    <row r="9" spans="1:13" ht="13.5" customHeight="1">
      <c r="A9" s="10" t="s">
        <v>6</v>
      </c>
      <c r="B9" s="14" t="s">
        <v>7</v>
      </c>
      <c r="C9" s="60">
        <v>66702636.92</v>
      </c>
      <c r="D9" s="60">
        <v>252187400</v>
      </c>
      <c r="E9" s="60">
        <v>66930828.32</v>
      </c>
      <c r="F9" s="76">
        <f aca="true" t="shared" si="0" ref="F9:F75">E9/D9*100</f>
        <v>26.540115929661827</v>
      </c>
      <c r="G9" s="8">
        <f aca="true" t="shared" si="1" ref="G9:G75">E9-C9</f>
        <v>228191.3999999985</v>
      </c>
      <c r="H9" s="68" t="s">
        <v>0</v>
      </c>
      <c r="I9" s="9" t="s">
        <v>0</v>
      </c>
      <c r="J9" s="9"/>
      <c r="K9" s="8"/>
      <c r="L9" s="91"/>
      <c r="M9" s="91"/>
    </row>
    <row r="10" spans="1:13" ht="7.5" customHeight="1">
      <c r="A10" s="11" t="s">
        <v>8</v>
      </c>
      <c r="B10" s="15" t="s">
        <v>9</v>
      </c>
      <c r="C10" s="60">
        <v>66406334.92</v>
      </c>
      <c r="D10" s="60">
        <v>251857400</v>
      </c>
      <c r="E10" s="60">
        <v>66915140.04</v>
      </c>
      <c r="F10" s="76">
        <f t="shared" si="0"/>
        <v>26.568661488604267</v>
      </c>
      <c r="G10" s="8">
        <f t="shared" si="1"/>
        <v>508805.1199999973</v>
      </c>
      <c r="H10" s="68" t="s">
        <v>0</v>
      </c>
      <c r="I10" s="9" t="s">
        <v>0</v>
      </c>
      <c r="J10" s="9"/>
      <c r="K10" s="8"/>
      <c r="L10" s="91"/>
      <c r="M10" s="91"/>
    </row>
    <row r="11" spans="1:13" ht="19.5" customHeight="1">
      <c r="A11" s="12" t="s">
        <v>10</v>
      </c>
      <c r="B11" s="16" t="s">
        <v>11</v>
      </c>
      <c r="C11" s="60">
        <v>61008100.74</v>
      </c>
      <c r="D11" s="60">
        <v>236977400</v>
      </c>
      <c r="E11" s="60">
        <v>61804046.23</v>
      </c>
      <c r="F11" s="76">
        <f t="shared" si="0"/>
        <v>26.08014360441122</v>
      </c>
      <c r="G11" s="8">
        <f t="shared" si="1"/>
        <v>795945.4899999946</v>
      </c>
      <c r="H11" s="68" t="s">
        <v>0</v>
      </c>
      <c r="I11" s="9" t="s">
        <v>0</v>
      </c>
      <c r="J11" s="9"/>
      <c r="K11" s="8"/>
      <c r="L11" s="91"/>
      <c r="M11" s="91"/>
    </row>
    <row r="12" spans="1:13" ht="30" customHeight="1">
      <c r="A12" s="12" t="s">
        <v>12</v>
      </c>
      <c r="B12" s="16" t="s">
        <v>13</v>
      </c>
      <c r="C12" s="60">
        <v>3572006.1</v>
      </c>
      <c r="D12" s="60">
        <v>8000000</v>
      </c>
      <c r="E12" s="60">
        <v>3599817.85</v>
      </c>
      <c r="F12" s="76">
        <f t="shared" si="0"/>
        <v>44.997723125</v>
      </c>
      <c r="G12" s="8">
        <f t="shared" si="1"/>
        <v>27811.75</v>
      </c>
      <c r="H12" s="68" t="s">
        <v>0</v>
      </c>
      <c r="I12" s="9" t="s">
        <v>0</v>
      </c>
      <c r="J12" s="9"/>
      <c r="K12" s="8"/>
      <c r="L12" s="91"/>
      <c r="M12" s="91"/>
    </row>
    <row r="13" spans="1:13" ht="19.5" customHeight="1">
      <c r="A13" s="12" t="s">
        <v>14</v>
      </c>
      <c r="B13" s="16" t="s">
        <v>15</v>
      </c>
      <c r="C13" s="60">
        <v>1337170.64</v>
      </c>
      <c r="D13" s="60">
        <v>5173300</v>
      </c>
      <c r="E13" s="60">
        <v>888505.75</v>
      </c>
      <c r="F13" s="76">
        <f t="shared" si="0"/>
        <v>17.174835211567085</v>
      </c>
      <c r="G13" s="8">
        <f t="shared" si="1"/>
        <v>-448664.8899999999</v>
      </c>
      <c r="H13" s="68" t="s">
        <v>0</v>
      </c>
      <c r="I13" s="9" t="s">
        <v>0</v>
      </c>
      <c r="J13" s="9" t="s">
        <v>0</v>
      </c>
      <c r="K13" s="8"/>
      <c r="L13" s="91"/>
      <c r="M13" s="91"/>
    </row>
    <row r="14" spans="1:13" ht="19.5" customHeight="1">
      <c r="A14" s="12" t="s">
        <v>16</v>
      </c>
      <c r="B14" s="16" t="s">
        <v>17</v>
      </c>
      <c r="C14" s="60">
        <v>489057.44</v>
      </c>
      <c r="D14" s="60">
        <v>1706700</v>
      </c>
      <c r="E14" s="60">
        <v>622770.21</v>
      </c>
      <c r="F14" s="76">
        <f t="shared" si="0"/>
        <v>36.48972930216207</v>
      </c>
      <c r="G14" s="8">
        <f t="shared" si="1"/>
        <v>133712.76999999996</v>
      </c>
      <c r="H14" s="68" t="s">
        <v>0</v>
      </c>
      <c r="I14" s="9" t="s">
        <v>0</v>
      </c>
      <c r="J14" s="9" t="s">
        <v>0</v>
      </c>
      <c r="K14" s="8"/>
      <c r="L14" s="91"/>
      <c r="M14" s="91"/>
    </row>
    <row r="15" spans="1:13" ht="7.5" customHeight="1">
      <c r="A15" s="11" t="s">
        <v>18</v>
      </c>
      <c r="B15" s="15" t="s">
        <v>19</v>
      </c>
      <c r="C15" s="60">
        <v>296302</v>
      </c>
      <c r="D15" s="60">
        <v>330000</v>
      </c>
      <c r="E15" s="60">
        <v>15688.28</v>
      </c>
      <c r="F15" s="76">
        <f t="shared" si="0"/>
        <v>4.754024242424243</v>
      </c>
      <c r="G15" s="8">
        <f t="shared" si="1"/>
        <v>-280613.72</v>
      </c>
      <c r="H15" s="68" t="s">
        <v>0</v>
      </c>
      <c r="I15" s="9" t="s">
        <v>0</v>
      </c>
      <c r="J15" s="9" t="s">
        <v>0</v>
      </c>
      <c r="K15" s="8"/>
      <c r="L15" s="91"/>
      <c r="M15" s="91"/>
    </row>
    <row r="16" spans="1:13" ht="13.5" customHeight="1">
      <c r="A16" s="12" t="s">
        <v>20</v>
      </c>
      <c r="B16" s="16" t="s">
        <v>21</v>
      </c>
      <c r="C16" s="60">
        <v>296302</v>
      </c>
      <c r="D16" s="60">
        <v>330000</v>
      </c>
      <c r="E16" s="60">
        <v>15688.28</v>
      </c>
      <c r="F16" s="76">
        <f t="shared" si="0"/>
        <v>4.754024242424243</v>
      </c>
      <c r="G16" s="8">
        <f t="shared" si="1"/>
        <v>-280613.72</v>
      </c>
      <c r="H16" s="68" t="s">
        <v>0</v>
      </c>
      <c r="I16" s="9" t="s">
        <v>0</v>
      </c>
      <c r="J16" s="9" t="s">
        <v>0</v>
      </c>
      <c r="K16" s="8"/>
      <c r="L16" s="91"/>
      <c r="M16" s="91"/>
    </row>
    <row r="17" spans="1:13" ht="13.5" customHeight="1">
      <c r="A17" s="10" t="s">
        <v>22</v>
      </c>
      <c r="B17" s="14" t="s">
        <v>23</v>
      </c>
      <c r="C17" s="60">
        <v>315912.35</v>
      </c>
      <c r="D17" s="60">
        <v>464000</v>
      </c>
      <c r="E17" s="60">
        <v>237301.55</v>
      </c>
      <c r="F17" s="76">
        <f t="shared" si="0"/>
        <v>51.14257543103447</v>
      </c>
      <c r="G17" s="8">
        <f t="shared" si="1"/>
        <v>-78610.79999999999</v>
      </c>
      <c r="H17" s="68" t="s">
        <v>0</v>
      </c>
      <c r="I17" s="9" t="s">
        <v>0</v>
      </c>
      <c r="J17" s="9" t="s">
        <v>0</v>
      </c>
      <c r="K17" s="8"/>
      <c r="L17" s="91"/>
      <c r="M17" s="91"/>
    </row>
    <row r="18" spans="1:13" ht="13.5" customHeight="1">
      <c r="A18" s="11" t="s">
        <v>24</v>
      </c>
      <c r="B18" s="15" t="s">
        <v>25</v>
      </c>
      <c r="C18" s="60">
        <v>1583.02</v>
      </c>
      <c r="D18" s="60">
        <v>4000</v>
      </c>
      <c r="E18" s="60">
        <v>1275.96</v>
      </c>
      <c r="F18" s="76">
        <f t="shared" si="0"/>
        <v>31.899</v>
      </c>
      <c r="G18" s="71">
        <f t="shared" si="1"/>
        <v>-307.05999999999995</v>
      </c>
      <c r="H18" s="68" t="s">
        <v>0</v>
      </c>
      <c r="I18" s="9" t="s">
        <v>0</v>
      </c>
      <c r="J18" s="9" t="s">
        <v>0</v>
      </c>
      <c r="K18" s="8"/>
      <c r="L18" s="91"/>
      <c r="M18" s="91"/>
    </row>
    <row r="19" spans="1:13" ht="30" customHeight="1">
      <c r="A19" s="12" t="s">
        <v>26</v>
      </c>
      <c r="B19" s="16" t="s">
        <v>27</v>
      </c>
      <c r="C19" s="60">
        <v>1583.02</v>
      </c>
      <c r="D19" s="60">
        <v>4000</v>
      </c>
      <c r="E19" s="60">
        <v>1275.96</v>
      </c>
      <c r="F19" s="76">
        <f t="shared" si="0"/>
        <v>31.899</v>
      </c>
      <c r="G19" s="71">
        <f t="shared" si="1"/>
        <v>-307.05999999999995</v>
      </c>
      <c r="H19" s="68" t="s">
        <v>0</v>
      </c>
      <c r="I19" s="9" t="s">
        <v>0</v>
      </c>
      <c r="J19" s="9" t="s">
        <v>0</v>
      </c>
      <c r="K19" s="8"/>
      <c r="L19" s="91"/>
      <c r="M19" s="91"/>
    </row>
    <row r="20" spans="1:13" ht="7.5" customHeight="1">
      <c r="A20" s="11" t="s">
        <v>28</v>
      </c>
      <c r="B20" s="15" t="s">
        <v>29</v>
      </c>
      <c r="C20" s="60">
        <v>314329.33</v>
      </c>
      <c r="D20" s="60">
        <v>460000</v>
      </c>
      <c r="E20" s="60">
        <v>236025.59</v>
      </c>
      <c r="F20" s="76">
        <f t="shared" si="0"/>
        <v>51.309910869565215</v>
      </c>
      <c r="G20" s="8">
        <f t="shared" si="1"/>
        <v>-78303.74000000002</v>
      </c>
      <c r="H20" s="68" t="s">
        <v>0</v>
      </c>
      <c r="I20" s="9" t="s">
        <v>0</v>
      </c>
      <c r="J20" s="9" t="s">
        <v>0</v>
      </c>
      <c r="K20" s="8"/>
      <c r="L20" s="91"/>
      <c r="M20" s="91"/>
    </row>
    <row r="21" spans="1:13" ht="19.5" customHeight="1">
      <c r="A21" s="12" t="s">
        <v>30</v>
      </c>
      <c r="B21" s="16" t="s">
        <v>31</v>
      </c>
      <c r="C21" s="60">
        <v>314329.33</v>
      </c>
      <c r="D21" s="60">
        <v>460000</v>
      </c>
      <c r="E21" s="60">
        <v>236025.59</v>
      </c>
      <c r="F21" s="76">
        <f t="shared" si="0"/>
        <v>51.309910869565215</v>
      </c>
      <c r="G21" s="8">
        <f t="shared" si="1"/>
        <v>-78303.74000000002</v>
      </c>
      <c r="H21" s="68" t="s">
        <v>0</v>
      </c>
      <c r="I21" s="9" t="s">
        <v>0</v>
      </c>
      <c r="J21" s="9" t="s">
        <v>0</v>
      </c>
      <c r="K21" s="8"/>
      <c r="L21" s="91"/>
      <c r="M21" s="91"/>
    </row>
    <row r="22" spans="1:13" ht="13.5" customHeight="1">
      <c r="A22" s="12" t="s">
        <v>32</v>
      </c>
      <c r="B22" s="13" t="s">
        <v>33</v>
      </c>
      <c r="C22" s="68"/>
      <c r="D22" s="8"/>
      <c r="E22" s="8"/>
      <c r="F22" s="76"/>
      <c r="G22" s="8"/>
      <c r="H22" s="68"/>
      <c r="I22" s="9" t="s">
        <v>0</v>
      </c>
      <c r="J22" s="9"/>
      <c r="K22" s="8"/>
      <c r="L22" s="91"/>
      <c r="M22" s="91"/>
    </row>
    <row r="23" spans="1:13" ht="7.5" customHeight="1">
      <c r="A23" s="10" t="s">
        <v>34</v>
      </c>
      <c r="B23" s="17" t="s">
        <v>35</v>
      </c>
      <c r="C23" s="60">
        <v>8156562.59</v>
      </c>
      <c r="D23" s="60">
        <v>30916400</v>
      </c>
      <c r="E23" s="60">
        <v>4228723.81</v>
      </c>
      <c r="F23" s="76">
        <f t="shared" si="0"/>
        <v>13.677930839295648</v>
      </c>
      <c r="G23" s="8">
        <f t="shared" si="1"/>
        <v>-3927838.7800000003</v>
      </c>
      <c r="H23" s="68"/>
      <c r="I23" s="9" t="s">
        <v>0</v>
      </c>
      <c r="J23" s="9"/>
      <c r="K23" s="8"/>
      <c r="L23" s="91"/>
      <c r="M23" s="91"/>
    </row>
    <row r="24" spans="1:13" ht="13.5" customHeight="1">
      <c r="A24" s="11" t="s">
        <v>36</v>
      </c>
      <c r="B24" s="18" t="s">
        <v>37</v>
      </c>
      <c r="C24" s="60">
        <v>1287967.53</v>
      </c>
      <c r="D24" s="60">
        <v>5188300</v>
      </c>
      <c r="E24" s="60">
        <v>583779.51</v>
      </c>
      <c r="F24" s="76">
        <f t="shared" si="0"/>
        <v>11.251845691266888</v>
      </c>
      <c r="G24" s="8">
        <f t="shared" si="1"/>
        <v>-704188.02</v>
      </c>
      <c r="H24" s="68"/>
      <c r="I24" s="9" t="s">
        <v>0</v>
      </c>
      <c r="J24" s="9"/>
      <c r="K24" s="8"/>
      <c r="L24" s="91"/>
      <c r="M24" s="91"/>
    </row>
    <row r="25" spans="1:13" ht="7.5" customHeight="1">
      <c r="A25" s="12" t="s">
        <v>38</v>
      </c>
      <c r="B25" s="19" t="s">
        <v>39</v>
      </c>
      <c r="C25" s="60">
        <v>1287967.53</v>
      </c>
      <c r="D25" s="60">
        <v>5188300</v>
      </c>
      <c r="E25" s="60">
        <v>583779.51</v>
      </c>
      <c r="F25" s="76">
        <f t="shared" si="0"/>
        <v>11.251845691266888</v>
      </c>
      <c r="G25" s="8">
        <f t="shared" si="1"/>
        <v>-704188.02</v>
      </c>
      <c r="H25" s="68"/>
      <c r="I25" s="9" t="s">
        <v>0</v>
      </c>
      <c r="J25" s="9"/>
      <c r="K25" s="8"/>
      <c r="L25" s="91"/>
      <c r="M25" s="91"/>
    </row>
    <row r="26" spans="1:13" ht="13.5" customHeight="1">
      <c r="A26" s="11" t="s">
        <v>40</v>
      </c>
      <c r="B26" s="18" t="s">
        <v>41</v>
      </c>
      <c r="C26" s="60">
        <v>4481223.34</v>
      </c>
      <c r="D26" s="60">
        <v>17093100</v>
      </c>
      <c r="E26" s="60">
        <v>1967460.01</v>
      </c>
      <c r="F26" s="76">
        <f t="shared" si="0"/>
        <v>11.510258583873025</v>
      </c>
      <c r="G26" s="8">
        <f t="shared" si="1"/>
        <v>-2513763.33</v>
      </c>
      <c r="H26" s="68"/>
      <c r="I26" s="9" t="s">
        <v>0</v>
      </c>
      <c r="J26" s="9"/>
      <c r="K26" s="8"/>
      <c r="L26" s="91"/>
      <c r="M26" s="91"/>
    </row>
    <row r="27" spans="1:13" ht="7.5" customHeight="1">
      <c r="A27" s="12" t="s">
        <v>38</v>
      </c>
      <c r="B27" s="19" t="s">
        <v>42</v>
      </c>
      <c r="C27" s="60">
        <v>4481223.34</v>
      </c>
      <c r="D27" s="60">
        <v>17093100</v>
      </c>
      <c r="E27" s="60">
        <v>1967460.01</v>
      </c>
      <c r="F27" s="76">
        <f t="shared" si="0"/>
        <v>11.510258583873025</v>
      </c>
      <c r="G27" s="8">
        <f t="shared" si="1"/>
        <v>-2513763.33</v>
      </c>
      <c r="H27" s="68"/>
      <c r="I27" s="9" t="s">
        <v>0</v>
      </c>
      <c r="J27" s="9"/>
      <c r="K27" s="8"/>
      <c r="L27" s="91"/>
      <c r="M27" s="91"/>
    </row>
    <row r="28" spans="1:13" ht="19.5" customHeight="1">
      <c r="A28" s="11" t="s">
        <v>43</v>
      </c>
      <c r="B28" s="18" t="s">
        <v>44</v>
      </c>
      <c r="C28" s="60">
        <v>2387371.72</v>
      </c>
      <c r="D28" s="60">
        <v>8635000</v>
      </c>
      <c r="E28" s="60">
        <v>1677484.29</v>
      </c>
      <c r="F28" s="76">
        <f t="shared" si="0"/>
        <v>19.42656965836711</v>
      </c>
      <c r="G28" s="8">
        <f t="shared" si="1"/>
        <v>-709887.4300000002</v>
      </c>
      <c r="H28" s="68"/>
      <c r="I28" s="9" t="s">
        <v>0</v>
      </c>
      <c r="J28" s="9"/>
      <c r="K28" s="8"/>
      <c r="L28" s="91"/>
      <c r="M28" s="91"/>
    </row>
    <row r="29" spans="1:13" ht="8.25" customHeight="1">
      <c r="A29" s="10" t="s">
        <v>45</v>
      </c>
      <c r="B29" s="17" t="s">
        <v>46</v>
      </c>
      <c r="C29" s="60">
        <v>29212590.14</v>
      </c>
      <c r="D29" s="60">
        <v>92017300</v>
      </c>
      <c r="E29" s="60">
        <v>26140160.02</v>
      </c>
      <c r="F29" s="76">
        <f t="shared" si="0"/>
        <v>28.40787549732496</v>
      </c>
      <c r="G29" s="8">
        <f t="shared" si="1"/>
        <v>-3072430.120000001</v>
      </c>
      <c r="H29" s="68"/>
      <c r="I29" s="9" t="s">
        <v>0</v>
      </c>
      <c r="J29" s="9"/>
      <c r="K29" s="8"/>
      <c r="L29" s="91"/>
      <c r="M29" s="91"/>
    </row>
    <row r="30" spans="1:13" ht="7.5" customHeight="1">
      <c r="A30" s="11" t="s">
        <v>47</v>
      </c>
      <c r="B30" s="20" t="s">
        <v>48</v>
      </c>
      <c r="C30" s="60">
        <v>15919788.84</v>
      </c>
      <c r="D30" s="60">
        <v>49746500</v>
      </c>
      <c r="E30" s="60">
        <v>12436476.1</v>
      </c>
      <c r="F30" s="76">
        <f t="shared" si="0"/>
        <v>24.999700682460073</v>
      </c>
      <c r="G30" s="8">
        <f t="shared" si="1"/>
        <v>-3483312.74</v>
      </c>
      <c r="H30" s="68"/>
      <c r="I30" s="9" t="s">
        <v>0</v>
      </c>
      <c r="J30" s="9"/>
      <c r="K30" s="8"/>
      <c r="L30" s="91"/>
      <c r="M30" s="91"/>
    </row>
    <row r="31" spans="1:13" ht="19.5" customHeight="1">
      <c r="A31" s="12" t="s">
        <v>49</v>
      </c>
      <c r="B31" s="21" t="s">
        <v>50</v>
      </c>
      <c r="C31" s="60">
        <v>10208.94</v>
      </c>
      <c r="D31" s="60">
        <v>2800</v>
      </c>
      <c r="E31" s="60">
        <v>1787.74</v>
      </c>
      <c r="F31" s="76">
        <f t="shared" si="0"/>
        <v>63.847857142857144</v>
      </c>
      <c r="G31" s="8">
        <f t="shared" si="1"/>
        <v>-8421.2</v>
      </c>
      <c r="H31" s="68"/>
      <c r="I31" s="9" t="s">
        <v>0</v>
      </c>
      <c r="J31" s="9"/>
      <c r="K31" s="8"/>
      <c r="L31" s="91"/>
      <c r="M31" s="91"/>
    </row>
    <row r="32" spans="1:13" ht="19.5" customHeight="1">
      <c r="A32" s="12" t="s">
        <v>51</v>
      </c>
      <c r="B32" s="21" t="s">
        <v>52</v>
      </c>
      <c r="C32" s="60">
        <v>14236.08</v>
      </c>
      <c r="D32" s="60">
        <v>173600</v>
      </c>
      <c r="E32" s="60">
        <v>16954.16</v>
      </c>
      <c r="F32" s="76">
        <f t="shared" si="0"/>
        <v>9.766221198156682</v>
      </c>
      <c r="G32" s="8">
        <f t="shared" si="1"/>
        <v>2718.08</v>
      </c>
      <c r="H32" s="68"/>
      <c r="I32" s="9" t="s">
        <v>0</v>
      </c>
      <c r="J32" s="9"/>
      <c r="K32" s="8"/>
      <c r="L32" s="91"/>
      <c r="M32" s="91"/>
    </row>
    <row r="33" spans="1:13" ht="19.5" customHeight="1">
      <c r="A33" s="12" t="s">
        <v>53</v>
      </c>
      <c r="B33" s="21" t="s">
        <v>54</v>
      </c>
      <c r="C33" s="60">
        <v>32222.07</v>
      </c>
      <c r="D33" s="60">
        <v>380800</v>
      </c>
      <c r="E33" s="60">
        <v>12996.55</v>
      </c>
      <c r="F33" s="76">
        <f t="shared" si="0"/>
        <v>3.412959558823529</v>
      </c>
      <c r="G33" s="8">
        <f t="shared" si="1"/>
        <v>-19225.52</v>
      </c>
      <c r="H33" s="68"/>
      <c r="I33" s="9" t="s">
        <v>0</v>
      </c>
      <c r="J33" s="9"/>
      <c r="K33" s="8"/>
      <c r="L33" s="91"/>
      <c r="M33" s="91"/>
    </row>
    <row r="34" spans="1:13" ht="19.5" customHeight="1">
      <c r="A34" s="12" t="s">
        <v>55</v>
      </c>
      <c r="B34" s="21" t="s">
        <v>56</v>
      </c>
      <c r="C34" s="60">
        <v>972940.67</v>
      </c>
      <c r="D34" s="60">
        <v>1354300</v>
      </c>
      <c r="E34" s="60">
        <v>562459.8</v>
      </c>
      <c r="F34" s="76">
        <f t="shared" si="0"/>
        <v>41.53140367717641</v>
      </c>
      <c r="G34" s="8">
        <f t="shared" si="1"/>
        <v>-410480.87</v>
      </c>
      <c r="H34" s="68"/>
      <c r="I34" s="9" t="s">
        <v>0</v>
      </c>
      <c r="J34" s="9"/>
      <c r="K34" s="8"/>
      <c r="L34" s="91"/>
      <c r="M34" s="91"/>
    </row>
    <row r="35" spans="1:13" ht="7.5" customHeight="1">
      <c r="A35" s="12" t="s">
        <v>57</v>
      </c>
      <c r="B35" s="21" t="s">
        <v>58</v>
      </c>
      <c r="C35" s="60">
        <v>5232306.74</v>
      </c>
      <c r="D35" s="60">
        <v>17600000</v>
      </c>
      <c r="E35" s="60">
        <v>7104372.83</v>
      </c>
      <c r="F35" s="76">
        <f t="shared" si="0"/>
        <v>40.36575471590909</v>
      </c>
      <c r="G35" s="8">
        <f t="shared" si="1"/>
        <v>1872066.0899999999</v>
      </c>
      <c r="H35" s="68"/>
      <c r="I35" s="9" t="s">
        <v>0</v>
      </c>
      <c r="J35" s="9"/>
      <c r="K35" s="8"/>
      <c r="L35" s="91"/>
      <c r="M35" s="91"/>
    </row>
    <row r="36" spans="1:13" ht="7.5" customHeight="1">
      <c r="A36" s="12" t="s">
        <v>59</v>
      </c>
      <c r="B36" s="21" t="s">
        <v>60</v>
      </c>
      <c r="C36" s="60">
        <v>8426578.6</v>
      </c>
      <c r="D36" s="60">
        <v>22800000</v>
      </c>
      <c r="E36" s="60">
        <v>4130694.11</v>
      </c>
      <c r="F36" s="76">
        <f t="shared" si="0"/>
        <v>18.11707942982456</v>
      </c>
      <c r="G36" s="8">
        <f t="shared" si="1"/>
        <v>-4295884.49</v>
      </c>
      <c r="H36" s="68"/>
      <c r="I36" s="9" t="s">
        <v>0</v>
      </c>
      <c r="J36" s="9"/>
      <c r="K36" s="8"/>
      <c r="L36" s="91"/>
      <c r="M36" s="91"/>
    </row>
    <row r="37" spans="1:13" ht="7.5" customHeight="1">
      <c r="A37" s="12" t="s">
        <v>61</v>
      </c>
      <c r="B37" s="21" t="s">
        <v>62</v>
      </c>
      <c r="C37" s="60">
        <v>238246.29</v>
      </c>
      <c r="D37" s="60">
        <v>2300000</v>
      </c>
      <c r="E37" s="60">
        <v>92531.35</v>
      </c>
      <c r="F37" s="76">
        <f t="shared" si="0"/>
        <v>4.023102173913044</v>
      </c>
      <c r="G37" s="8">
        <f t="shared" si="1"/>
        <v>-145714.94</v>
      </c>
      <c r="H37" s="68"/>
      <c r="I37" s="9" t="s">
        <v>0</v>
      </c>
      <c r="J37" s="9"/>
      <c r="K37" s="8"/>
      <c r="L37" s="91"/>
      <c r="M37" s="91"/>
    </row>
    <row r="38" spans="1:13" ht="7.5" customHeight="1">
      <c r="A38" s="12" t="s">
        <v>63</v>
      </c>
      <c r="B38" s="21" t="s">
        <v>64</v>
      </c>
      <c r="C38" s="60">
        <v>938799.45</v>
      </c>
      <c r="D38" s="60">
        <v>5000000</v>
      </c>
      <c r="E38" s="60">
        <v>489679.56</v>
      </c>
      <c r="F38" s="76">
        <f t="shared" si="0"/>
        <v>9.7935912</v>
      </c>
      <c r="G38" s="8">
        <f t="shared" si="1"/>
        <v>-449119.88999999996</v>
      </c>
      <c r="H38" s="68"/>
      <c r="I38" s="9" t="s">
        <v>0</v>
      </c>
      <c r="J38" s="9"/>
      <c r="K38" s="8"/>
      <c r="L38" s="91"/>
      <c r="M38" s="91"/>
    </row>
    <row r="39" spans="1:13" ht="7.5" customHeight="1">
      <c r="A39" s="12" t="s">
        <v>65</v>
      </c>
      <c r="B39" s="21" t="s">
        <v>66</v>
      </c>
      <c r="C39" s="60">
        <v>27100</v>
      </c>
      <c r="D39" s="60">
        <v>62000</v>
      </c>
      <c r="E39" s="60" t="s">
        <v>0</v>
      </c>
      <c r="F39" s="76"/>
      <c r="G39" s="71"/>
      <c r="H39" s="68"/>
      <c r="I39" s="9" t="s">
        <v>0</v>
      </c>
      <c r="J39" s="9"/>
      <c r="K39" s="8"/>
      <c r="L39" s="91"/>
      <c r="M39" s="91"/>
    </row>
    <row r="40" spans="1:13" ht="7.5" customHeight="1">
      <c r="A40" s="12" t="s">
        <v>67</v>
      </c>
      <c r="B40" s="21" t="s">
        <v>68</v>
      </c>
      <c r="C40" s="60">
        <v>27150</v>
      </c>
      <c r="D40" s="60">
        <v>73000</v>
      </c>
      <c r="E40" s="60">
        <v>25000</v>
      </c>
      <c r="F40" s="76">
        <f t="shared" si="0"/>
        <v>34.24657534246575</v>
      </c>
      <c r="G40" s="8">
        <f t="shared" si="1"/>
        <v>-2150</v>
      </c>
      <c r="H40" s="68"/>
      <c r="I40" s="9" t="s">
        <v>0</v>
      </c>
      <c r="J40" s="9"/>
      <c r="K40" s="8"/>
      <c r="L40" s="91"/>
      <c r="M40" s="91"/>
    </row>
    <row r="41" spans="1:13" ht="7.5" customHeight="1">
      <c r="A41" s="11" t="s">
        <v>69</v>
      </c>
      <c r="B41" s="23" t="s">
        <v>70</v>
      </c>
      <c r="C41" s="60">
        <v>10517.42</v>
      </c>
      <c r="D41" s="60">
        <v>40800</v>
      </c>
      <c r="E41" s="60">
        <v>17350</v>
      </c>
      <c r="F41" s="76">
        <f t="shared" si="0"/>
        <v>42.52450980392157</v>
      </c>
      <c r="G41" s="8">
        <f t="shared" si="1"/>
        <v>6832.58</v>
      </c>
      <c r="H41" s="68"/>
      <c r="I41" s="9" t="s">
        <v>0</v>
      </c>
      <c r="J41" s="9"/>
      <c r="K41" s="8"/>
      <c r="L41" s="91"/>
      <c r="M41" s="91"/>
    </row>
    <row r="42" spans="1:13" ht="7.5" customHeight="1">
      <c r="A42" s="12" t="s">
        <v>71</v>
      </c>
      <c r="B42" s="24" t="s">
        <v>72</v>
      </c>
      <c r="C42" s="60">
        <v>10517.42</v>
      </c>
      <c r="D42" s="60">
        <v>40800</v>
      </c>
      <c r="E42" s="60">
        <v>17350</v>
      </c>
      <c r="F42" s="76">
        <f t="shared" si="0"/>
        <v>42.52450980392157</v>
      </c>
      <c r="G42" s="8">
        <f t="shared" si="1"/>
        <v>6832.58</v>
      </c>
      <c r="H42" s="68"/>
      <c r="I42" s="9" t="s">
        <v>0</v>
      </c>
      <c r="J42" s="9"/>
      <c r="K42" s="8"/>
      <c r="L42" s="91"/>
      <c r="M42" s="91"/>
    </row>
    <row r="43" spans="1:13" ht="7.5" customHeight="1">
      <c r="A43" s="11" t="s">
        <v>73</v>
      </c>
      <c r="B43" s="23" t="s">
        <v>74</v>
      </c>
      <c r="C43" s="60">
        <v>13282283.88</v>
      </c>
      <c r="D43" s="60">
        <v>42230000</v>
      </c>
      <c r="E43" s="60">
        <v>13686333.92</v>
      </c>
      <c r="F43" s="76">
        <f t="shared" si="0"/>
        <v>32.40903130475965</v>
      </c>
      <c r="G43" s="8">
        <f t="shared" si="1"/>
        <v>404050.0399999991</v>
      </c>
      <c r="H43" s="68"/>
      <c r="I43" s="9" t="s">
        <v>0</v>
      </c>
      <c r="J43" s="9"/>
      <c r="K43" s="8"/>
      <c r="L43" s="91"/>
      <c r="M43" s="91"/>
    </row>
    <row r="44" spans="1:13" ht="7.5" customHeight="1">
      <c r="A44" s="12" t="s">
        <v>75</v>
      </c>
      <c r="B44" s="24" t="s">
        <v>76</v>
      </c>
      <c r="C44" s="60">
        <v>955906.1</v>
      </c>
      <c r="D44" s="60">
        <v>2300000</v>
      </c>
      <c r="E44" s="60">
        <v>845792.12</v>
      </c>
      <c r="F44" s="76">
        <f t="shared" si="0"/>
        <v>36.77357043478261</v>
      </c>
      <c r="G44" s="8">
        <f t="shared" si="1"/>
        <v>-110113.97999999998</v>
      </c>
      <c r="H44" s="68"/>
      <c r="I44" s="9" t="s">
        <v>0</v>
      </c>
      <c r="J44" s="9"/>
      <c r="K44" s="8"/>
      <c r="L44" s="91"/>
      <c r="M44" s="91"/>
    </row>
    <row r="45" spans="1:13" ht="7.5" customHeight="1">
      <c r="A45" s="12" t="s">
        <v>77</v>
      </c>
      <c r="B45" s="24" t="s">
        <v>78</v>
      </c>
      <c r="C45" s="60">
        <v>11429631.32</v>
      </c>
      <c r="D45" s="60">
        <v>35430000</v>
      </c>
      <c r="E45" s="60">
        <v>11810542.01</v>
      </c>
      <c r="F45" s="76">
        <f t="shared" si="0"/>
        <v>33.334863138583124</v>
      </c>
      <c r="G45" s="8">
        <f t="shared" si="1"/>
        <v>380910.6899999995</v>
      </c>
      <c r="H45" s="68"/>
      <c r="I45" s="9" t="s">
        <v>0</v>
      </c>
      <c r="J45" s="9"/>
      <c r="K45" s="8"/>
      <c r="L45" s="91"/>
      <c r="M45" s="91"/>
    </row>
    <row r="46" spans="1:13" ht="30" customHeight="1">
      <c r="A46" s="12" t="s">
        <v>79</v>
      </c>
      <c r="B46" s="24" t="s">
        <v>80</v>
      </c>
      <c r="C46" s="60">
        <v>896746.46</v>
      </c>
      <c r="D46" s="60">
        <v>4500000</v>
      </c>
      <c r="E46" s="60">
        <v>1029999.79</v>
      </c>
      <c r="F46" s="76">
        <f t="shared" si="0"/>
        <v>22.888884222222224</v>
      </c>
      <c r="G46" s="8">
        <f t="shared" si="1"/>
        <v>133253.33000000007</v>
      </c>
      <c r="H46" s="68"/>
      <c r="I46" s="9"/>
      <c r="J46" s="9"/>
      <c r="K46" s="8"/>
      <c r="L46" s="91"/>
      <c r="M46" s="91"/>
    </row>
    <row r="47" spans="1:13" ht="7.5" customHeight="1">
      <c r="A47" s="10" t="s">
        <v>81</v>
      </c>
      <c r="B47" s="22" t="s">
        <v>82</v>
      </c>
      <c r="C47" s="60" t="s">
        <v>0</v>
      </c>
      <c r="D47" s="51" t="s">
        <v>0</v>
      </c>
      <c r="E47" s="56" t="s">
        <v>0</v>
      </c>
      <c r="F47" s="8"/>
      <c r="G47" s="8"/>
      <c r="H47" s="68">
        <v>93346.45</v>
      </c>
      <c r="I47" s="60">
        <v>315200</v>
      </c>
      <c r="J47" s="60">
        <v>117933.17</v>
      </c>
      <c r="K47" s="76">
        <f aca="true" t="shared" si="2" ref="K47:K53">J47/I47*100</f>
        <v>37.41534581218274</v>
      </c>
      <c r="L47" s="91">
        <f aca="true" t="shared" si="3" ref="L47:L53">J47-H47</f>
        <v>24586.72</v>
      </c>
      <c r="M47" s="91"/>
    </row>
    <row r="48" spans="1:13" ht="7.5" customHeight="1">
      <c r="A48" s="11" t="s">
        <v>83</v>
      </c>
      <c r="B48" s="26" t="s">
        <v>84</v>
      </c>
      <c r="C48" s="60" t="s">
        <v>0</v>
      </c>
      <c r="D48" s="51" t="s">
        <v>0</v>
      </c>
      <c r="E48" s="56" t="s">
        <v>0</v>
      </c>
      <c r="F48" s="8"/>
      <c r="G48" s="8"/>
      <c r="H48" s="68">
        <v>93346.45</v>
      </c>
      <c r="I48" s="60">
        <v>315200</v>
      </c>
      <c r="J48" s="60">
        <v>117933.17</v>
      </c>
      <c r="K48" s="76">
        <f t="shared" si="2"/>
        <v>37.41534581218274</v>
      </c>
      <c r="L48" s="91">
        <f t="shared" si="3"/>
        <v>24586.72</v>
      </c>
      <c r="M48" s="91"/>
    </row>
    <row r="49" spans="1:13" ht="24.75" customHeight="1">
      <c r="A49" s="12" t="s">
        <v>85</v>
      </c>
      <c r="B49" s="27" t="s">
        <v>86</v>
      </c>
      <c r="C49" s="60" t="s">
        <v>0</v>
      </c>
      <c r="D49" s="51" t="s">
        <v>0</v>
      </c>
      <c r="E49" s="56" t="s">
        <v>0</v>
      </c>
      <c r="F49" s="8"/>
      <c r="G49" s="8"/>
      <c r="H49" s="68">
        <v>40889.85</v>
      </c>
      <c r="I49" s="60">
        <v>148000</v>
      </c>
      <c r="J49" s="60">
        <v>45650.57</v>
      </c>
      <c r="K49" s="76">
        <f t="shared" si="2"/>
        <v>30.844979729729726</v>
      </c>
      <c r="L49" s="91">
        <f t="shared" si="3"/>
        <v>4760.720000000001</v>
      </c>
      <c r="M49" s="91"/>
    </row>
    <row r="50" spans="1:13" ht="13.5" customHeight="1">
      <c r="A50" s="12" t="s">
        <v>87</v>
      </c>
      <c r="B50" s="27" t="s">
        <v>88</v>
      </c>
      <c r="C50" s="60" t="s">
        <v>0</v>
      </c>
      <c r="D50" s="51" t="s">
        <v>0</v>
      </c>
      <c r="E50" s="56" t="s">
        <v>0</v>
      </c>
      <c r="F50" s="8"/>
      <c r="G50" s="8"/>
      <c r="H50" s="68">
        <v>10.7</v>
      </c>
      <c r="I50" s="60">
        <v>700</v>
      </c>
      <c r="J50" s="60">
        <v>13.75</v>
      </c>
      <c r="K50" s="76">
        <f t="shared" si="2"/>
        <v>1.9642857142857142</v>
      </c>
      <c r="L50" s="91">
        <f t="shared" si="3"/>
        <v>3.0500000000000007</v>
      </c>
      <c r="M50" s="91"/>
    </row>
    <row r="51" spans="1:13" ht="27.75" customHeight="1">
      <c r="A51" s="12" t="s">
        <v>89</v>
      </c>
      <c r="B51" s="27" t="s">
        <v>90</v>
      </c>
      <c r="C51" s="60" t="s">
        <v>0</v>
      </c>
      <c r="D51" s="51"/>
      <c r="E51" s="56"/>
      <c r="F51" s="8"/>
      <c r="G51" s="8"/>
      <c r="H51" s="68">
        <v>52445.9</v>
      </c>
      <c r="I51" s="60">
        <v>166500</v>
      </c>
      <c r="J51" s="60">
        <v>30170.43</v>
      </c>
      <c r="K51" s="76">
        <f t="shared" si="2"/>
        <v>18.12037837837838</v>
      </c>
      <c r="L51" s="91">
        <f t="shared" si="3"/>
        <v>-22275.47</v>
      </c>
      <c r="M51" s="91"/>
    </row>
    <row r="52" spans="1:13" ht="12.75" customHeight="1">
      <c r="A52" s="72" t="s">
        <v>231</v>
      </c>
      <c r="B52" s="50" t="s">
        <v>232</v>
      </c>
      <c r="C52" s="60"/>
      <c r="D52" s="60"/>
      <c r="E52" s="60"/>
      <c r="F52" s="71"/>
      <c r="G52" s="71"/>
      <c r="H52" s="71"/>
      <c r="I52" s="60"/>
      <c r="J52" s="60">
        <v>42098.42</v>
      </c>
      <c r="K52" s="76"/>
      <c r="L52" s="91">
        <f>J52-H52</f>
        <v>42098.42</v>
      </c>
      <c r="M52" s="91"/>
    </row>
    <row r="53" spans="1:13" ht="9" customHeight="1">
      <c r="A53" s="3" t="s">
        <v>91</v>
      </c>
      <c r="B53" s="25" t="s">
        <v>92</v>
      </c>
      <c r="C53" s="60">
        <v>4942630.92</v>
      </c>
      <c r="D53" s="60">
        <v>6455600</v>
      </c>
      <c r="E53" s="60">
        <v>1352815.3</v>
      </c>
      <c r="F53" s="76">
        <f t="shared" si="0"/>
        <v>20.955686535720925</v>
      </c>
      <c r="G53" s="8">
        <f t="shared" si="1"/>
        <v>-3589815.62</v>
      </c>
      <c r="H53" s="68">
        <v>4156281.28</v>
      </c>
      <c r="I53" s="60">
        <v>4576584</v>
      </c>
      <c r="J53" s="60">
        <v>2682702.77</v>
      </c>
      <c r="K53" s="76">
        <f t="shared" si="2"/>
        <v>58.61801662550059</v>
      </c>
      <c r="L53" s="91">
        <f t="shared" si="3"/>
        <v>-1473578.5099999998</v>
      </c>
      <c r="M53" s="91"/>
    </row>
    <row r="54" spans="1:13" ht="7.5" customHeight="1">
      <c r="A54" s="10" t="s">
        <v>93</v>
      </c>
      <c r="B54" s="25" t="s">
        <v>94</v>
      </c>
      <c r="C54" s="60">
        <v>500508.61</v>
      </c>
      <c r="D54" s="60">
        <v>1463000</v>
      </c>
      <c r="E54" s="60">
        <v>154154.97</v>
      </c>
      <c r="F54" s="76">
        <f t="shared" si="0"/>
        <v>10.536908407382093</v>
      </c>
      <c r="G54" s="8">
        <f t="shared" si="1"/>
        <v>-346353.64</v>
      </c>
      <c r="H54" s="68">
        <v>444109.84</v>
      </c>
      <c r="I54" s="9"/>
      <c r="J54" s="9"/>
      <c r="K54" s="8"/>
      <c r="L54" s="91">
        <f>J54-H54</f>
        <v>-444109.84</v>
      </c>
      <c r="M54" s="91"/>
    </row>
    <row r="55" spans="1:13" ht="36" customHeight="1">
      <c r="A55" s="11" t="s">
        <v>95</v>
      </c>
      <c r="B55" s="28" t="s">
        <v>96</v>
      </c>
      <c r="C55" s="60">
        <v>133363</v>
      </c>
      <c r="D55" s="60">
        <v>195000</v>
      </c>
      <c r="E55" s="60">
        <v>4855</v>
      </c>
      <c r="F55" s="76">
        <f t="shared" si="0"/>
        <v>2.48974358974359</v>
      </c>
      <c r="G55" s="8">
        <f t="shared" si="1"/>
        <v>-128508</v>
      </c>
      <c r="H55" s="68" t="s">
        <v>0</v>
      </c>
      <c r="I55" s="9"/>
      <c r="J55" s="9"/>
      <c r="K55" s="8"/>
      <c r="L55" s="91"/>
      <c r="M55" s="91"/>
    </row>
    <row r="56" spans="1:13" ht="19.5" customHeight="1">
      <c r="A56" s="12" t="s">
        <v>97</v>
      </c>
      <c r="B56" s="29" t="s">
        <v>98</v>
      </c>
      <c r="C56" s="60">
        <v>133363</v>
      </c>
      <c r="D56" s="60">
        <v>195000</v>
      </c>
      <c r="E56" s="60">
        <v>4855</v>
      </c>
      <c r="F56" s="76">
        <f t="shared" si="0"/>
        <v>2.48974358974359</v>
      </c>
      <c r="G56" s="8">
        <f t="shared" si="1"/>
        <v>-128508</v>
      </c>
      <c r="H56" s="68" t="s">
        <v>0</v>
      </c>
      <c r="I56" s="9" t="s">
        <v>0</v>
      </c>
      <c r="J56" s="9" t="s">
        <v>0</v>
      </c>
      <c r="K56" s="8"/>
      <c r="L56" s="91"/>
      <c r="M56" s="91"/>
    </row>
    <row r="57" spans="1:13" ht="7.5" customHeight="1">
      <c r="A57" s="11" t="s">
        <v>99</v>
      </c>
      <c r="B57" s="28" t="s">
        <v>100</v>
      </c>
      <c r="C57" s="60">
        <v>367145.61</v>
      </c>
      <c r="D57" s="60">
        <v>1268000</v>
      </c>
      <c r="E57" s="60">
        <v>149299.97</v>
      </c>
      <c r="F57" s="76">
        <f t="shared" si="0"/>
        <v>11.774445583596215</v>
      </c>
      <c r="G57" s="8">
        <f t="shared" si="1"/>
        <v>-217845.63999999998</v>
      </c>
      <c r="H57" s="68" t="s">
        <v>0</v>
      </c>
      <c r="I57" s="9" t="s">
        <v>0</v>
      </c>
      <c r="J57" s="9" t="s">
        <v>0</v>
      </c>
      <c r="K57" s="8"/>
      <c r="L57" s="91"/>
      <c r="M57" s="91"/>
    </row>
    <row r="58" spans="1:13" ht="7.5" customHeight="1">
      <c r="A58" s="12" t="s">
        <v>101</v>
      </c>
      <c r="B58" s="29" t="s">
        <v>102</v>
      </c>
      <c r="C58" s="60">
        <v>22901.61</v>
      </c>
      <c r="D58" s="60">
        <v>90000</v>
      </c>
      <c r="E58" s="60">
        <v>16438.97</v>
      </c>
      <c r="F58" s="76">
        <f t="shared" si="0"/>
        <v>18.265522222222224</v>
      </c>
      <c r="G58" s="8">
        <f t="shared" si="1"/>
        <v>-6462.639999999999</v>
      </c>
      <c r="H58" s="68" t="s">
        <v>0</v>
      </c>
      <c r="I58" s="9" t="s">
        <v>0</v>
      </c>
      <c r="J58" s="9" t="s">
        <v>0</v>
      </c>
      <c r="K58" s="8"/>
      <c r="L58" s="91"/>
      <c r="M58" s="91"/>
    </row>
    <row r="59" spans="1:13" ht="21" customHeight="1">
      <c r="A59" s="12" t="s">
        <v>103</v>
      </c>
      <c r="B59" s="32" t="s">
        <v>104</v>
      </c>
      <c r="C59" s="60">
        <v>3000</v>
      </c>
      <c r="D59" s="60">
        <v>155000</v>
      </c>
      <c r="E59" s="60">
        <v>47550</v>
      </c>
      <c r="F59" s="76">
        <f t="shared" si="0"/>
        <v>30.677419354838708</v>
      </c>
      <c r="G59" s="8">
        <f t="shared" si="1"/>
        <v>44550</v>
      </c>
      <c r="H59" s="68" t="s">
        <v>0</v>
      </c>
      <c r="I59" s="9"/>
      <c r="J59" s="9" t="s">
        <v>0</v>
      </c>
      <c r="K59" s="8"/>
      <c r="L59" s="91"/>
      <c r="M59" s="91"/>
    </row>
    <row r="60" spans="1:13" ht="19.5" customHeight="1">
      <c r="A60" s="30" t="s">
        <v>218</v>
      </c>
      <c r="B60" s="34" t="s">
        <v>220</v>
      </c>
      <c r="C60" s="60">
        <v>341244</v>
      </c>
      <c r="D60" s="60">
        <v>1023000</v>
      </c>
      <c r="E60" s="60">
        <v>85311</v>
      </c>
      <c r="F60" s="76">
        <f t="shared" si="0"/>
        <v>8.339296187683285</v>
      </c>
      <c r="G60" s="71">
        <f t="shared" si="1"/>
        <v>-255933</v>
      </c>
      <c r="H60" s="68"/>
      <c r="I60" s="9"/>
      <c r="J60" s="9"/>
      <c r="K60" s="9"/>
      <c r="L60" s="106"/>
      <c r="M60" s="107"/>
    </row>
    <row r="61" spans="1:13" ht="20.25" customHeight="1">
      <c r="A61" s="31" t="s">
        <v>219</v>
      </c>
      <c r="B61" s="33" t="s">
        <v>221</v>
      </c>
      <c r="C61" s="60" t="s">
        <v>0</v>
      </c>
      <c r="D61" s="52"/>
      <c r="E61" s="57"/>
      <c r="F61" s="9"/>
      <c r="G61" s="9"/>
      <c r="H61" s="68">
        <v>444109.84</v>
      </c>
      <c r="I61" s="9"/>
      <c r="J61" s="9"/>
      <c r="K61" s="9"/>
      <c r="L61" s="91">
        <f>J61-H61</f>
        <v>-444109.84</v>
      </c>
      <c r="M61" s="91"/>
    </row>
    <row r="62" spans="1:13" ht="13.5" customHeight="1">
      <c r="A62" s="10" t="s">
        <v>105</v>
      </c>
      <c r="B62" s="35" t="s">
        <v>106</v>
      </c>
      <c r="C62" s="60">
        <v>1328323.89</v>
      </c>
      <c r="D62" s="60">
        <v>4592600</v>
      </c>
      <c r="E62" s="60">
        <v>725078.79</v>
      </c>
      <c r="F62" s="76">
        <f t="shared" si="0"/>
        <v>15.787980446805733</v>
      </c>
      <c r="G62" s="8">
        <f t="shared" si="1"/>
        <v>-603245.0999999999</v>
      </c>
      <c r="H62" s="68"/>
      <c r="I62" s="9"/>
      <c r="J62" s="9"/>
      <c r="K62" s="8"/>
      <c r="L62" s="91"/>
      <c r="M62" s="91"/>
    </row>
    <row r="63" spans="1:13" ht="7.5" customHeight="1">
      <c r="A63" s="11" t="s">
        <v>107</v>
      </c>
      <c r="B63" s="36" t="s">
        <v>108</v>
      </c>
      <c r="C63" s="60">
        <v>1063301.04</v>
      </c>
      <c r="D63" s="60">
        <v>3630000</v>
      </c>
      <c r="E63" s="60">
        <v>362213.98</v>
      </c>
      <c r="F63" s="76">
        <f t="shared" si="0"/>
        <v>9.978346556473829</v>
      </c>
      <c r="G63" s="8">
        <f t="shared" si="1"/>
        <v>-701087.06</v>
      </c>
      <c r="H63" s="68"/>
      <c r="I63" s="9"/>
      <c r="J63" s="9"/>
      <c r="K63" s="8"/>
      <c r="L63" s="91"/>
      <c r="M63" s="91"/>
    </row>
    <row r="64" spans="1:13" ht="21" customHeight="1">
      <c r="A64" s="12" t="s">
        <v>109</v>
      </c>
      <c r="B64" s="37" t="s">
        <v>110</v>
      </c>
      <c r="C64" s="60">
        <v>67260</v>
      </c>
      <c r="D64" s="60">
        <v>290000</v>
      </c>
      <c r="E64" s="60">
        <v>41800</v>
      </c>
      <c r="F64" s="76">
        <f t="shared" si="0"/>
        <v>14.413793103448274</v>
      </c>
      <c r="G64" s="8">
        <f t="shared" si="1"/>
        <v>-25460</v>
      </c>
      <c r="H64" s="68"/>
      <c r="I64" s="9"/>
      <c r="J64" s="9"/>
      <c r="K64" s="8"/>
      <c r="L64" s="91"/>
      <c r="M64" s="91"/>
    </row>
    <row r="65" spans="1:13" ht="7.5" customHeight="1">
      <c r="A65" s="12" t="s">
        <v>111</v>
      </c>
      <c r="B65" s="37" t="s">
        <v>112</v>
      </c>
      <c r="C65" s="60">
        <v>910787.04</v>
      </c>
      <c r="D65" s="60">
        <v>3090000</v>
      </c>
      <c r="E65" s="60">
        <v>300303.98</v>
      </c>
      <c r="F65" s="76">
        <f t="shared" si="0"/>
        <v>9.718575404530744</v>
      </c>
      <c r="G65" s="8">
        <f t="shared" si="1"/>
        <v>-610483.06</v>
      </c>
      <c r="H65" s="68"/>
      <c r="I65" s="9"/>
      <c r="J65" s="9"/>
      <c r="K65" s="8"/>
      <c r="L65" s="91"/>
      <c r="M65" s="91"/>
    </row>
    <row r="66" spans="1:13" ht="13.5" customHeight="1">
      <c r="A66" s="12" t="s">
        <v>113</v>
      </c>
      <c r="B66" s="37" t="s">
        <v>114</v>
      </c>
      <c r="C66" s="60">
        <v>85254</v>
      </c>
      <c r="D66" s="60">
        <v>250000</v>
      </c>
      <c r="E66" s="60">
        <v>20110</v>
      </c>
      <c r="F66" s="76">
        <f t="shared" si="0"/>
        <v>8.044</v>
      </c>
      <c r="G66" s="8">
        <f t="shared" si="1"/>
        <v>-65144</v>
      </c>
      <c r="H66" s="68"/>
      <c r="I66" s="9"/>
      <c r="J66" s="9"/>
      <c r="K66" s="8"/>
      <c r="L66" s="91"/>
      <c r="M66" s="91"/>
    </row>
    <row r="67" spans="1:13" ht="19.5" customHeight="1">
      <c r="A67" s="11" t="s">
        <v>115</v>
      </c>
      <c r="B67" s="36" t="s">
        <v>116</v>
      </c>
      <c r="C67" s="60">
        <v>228895.35</v>
      </c>
      <c r="D67" s="60">
        <v>832600</v>
      </c>
      <c r="E67" s="60">
        <v>347774.26</v>
      </c>
      <c r="F67" s="76">
        <f t="shared" si="0"/>
        <v>41.769668508287296</v>
      </c>
      <c r="G67" s="8">
        <f t="shared" si="1"/>
        <v>118878.91</v>
      </c>
      <c r="H67" s="68"/>
      <c r="I67" s="9"/>
      <c r="J67" s="9"/>
      <c r="K67" s="8"/>
      <c r="L67" s="91"/>
      <c r="M67" s="91"/>
    </row>
    <row r="68" spans="1:13" ht="21" customHeight="1">
      <c r="A68" s="12" t="s">
        <v>117</v>
      </c>
      <c r="B68" s="37" t="s">
        <v>118</v>
      </c>
      <c r="C68" s="60">
        <v>228895.35</v>
      </c>
      <c r="D68" s="60">
        <v>832600</v>
      </c>
      <c r="E68" s="60">
        <v>347774.26</v>
      </c>
      <c r="F68" s="76">
        <f t="shared" si="0"/>
        <v>41.769668508287296</v>
      </c>
      <c r="G68" s="8">
        <f t="shared" si="1"/>
        <v>118878.91</v>
      </c>
      <c r="H68" s="68"/>
      <c r="I68" s="9"/>
      <c r="J68" s="9"/>
      <c r="K68" s="8"/>
      <c r="L68" s="91"/>
      <c r="M68" s="91"/>
    </row>
    <row r="69" spans="1:13" ht="7.5" customHeight="1">
      <c r="A69" s="11" t="s">
        <v>119</v>
      </c>
      <c r="B69" s="39" t="s">
        <v>120</v>
      </c>
      <c r="C69" s="60">
        <v>36127.5</v>
      </c>
      <c r="D69" s="60">
        <v>130000</v>
      </c>
      <c r="E69" s="60">
        <v>15090.55</v>
      </c>
      <c r="F69" s="76">
        <f t="shared" si="0"/>
        <v>11.608115384615383</v>
      </c>
      <c r="G69" s="8">
        <f t="shared" si="1"/>
        <v>-21036.95</v>
      </c>
      <c r="H69" s="68"/>
      <c r="I69" s="9"/>
      <c r="J69" s="9"/>
      <c r="K69" s="8"/>
      <c r="L69" s="91"/>
      <c r="M69" s="91"/>
    </row>
    <row r="70" spans="1:13" ht="21.75" customHeight="1">
      <c r="A70" s="12" t="s">
        <v>121</v>
      </c>
      <c r="B70" s="40" t="s">
        <v>122</v>
      </c>
      <c r="C70" s="60">
        <v>31305.3</v>
      </c>
      <c r="D70" s="60">
        <v>115000</v>
      </c>
      <c r="E70" s="60">
        <v>12843.9</v>
      </c>
      <c r="F70" s="76">
        <f t="shared" si="0"/>
        <v>11.168608695652175</v>
      </c>
      <c r="G70" s="8">
        <f t="shared" si="1"/>
        <v>-18461.4</v>
      </c>
      <c r="H70" s="68"/>
      <c r="I70" s="9"/>
      <c r="J70" s="9"/>
      <c r="K70" s="8"/>
      <c r="L70" s="91"/>
      <c r="M70" s="91"/>
    </row>
    <row r="71" spans="1:13" ht="22.5" customHeight="1">
      <c r="A71" s="12" t="s">
        <v>123</v>
      </c>
      <c r="B71" s="40" t="s">
        <v>222</v>
      </c>
      <c r="C71" s="60">
        <v>2.7</v>
      </c>
      <c r="D71" s="60" t="s">
        <v>0</v>
      </c>
      <c r="E71" s="60">
        <v>2.65</v>
      </c>
      <c r="F71" s="76"/>
      <c r="G71" s="8">
        <f t="shared" si="1"/>
        <v>-0.050000000000000266</v>
      </c>
      <c r="H71" s="68"/>
      <c r="I71" s="9"/>
      <c r="J71" s="9"/>
      <c r="K71" s="8"/>
      <c r="L71" s="91"/>
      <c r="M71" s="91"/>
    </row>
    <row r="72" spans="1:13" ht="7.5" customHeight="1">
      <c r="A72" s="10" t="s">
        <v>125</v>
      </c>
      <c r="B72" s="40" t="s">
        <v>124</v>
      </c>
      <c r="C72" s="60">
        <v>4819.5</v>
      </c>
      <c r="D72" s="60">
        <v>15000</v>
      </c>
      <c r="E72" s="60">
        <v>2244</v>
      </c>
      <c r="F72" s="76">
        <f t="shared" si="0"/>
        <v>14.96</v>
      </c>
      <c r="G72" s="8">
        <f t="shared" si="1"/>
        <v>-2575.5</v>
      </c>
      <c r="H72" s="68">
        <v>197.27</v>
      </c>
      <c r="I72" s="9"/>
      <c r="J72" s="9"/>
      <c r="K72" s="8"/>
      <c r="L72" s="91">
        <f>J72-H72</f>
        <v>-197.27</v>
      </c>
      <c r="M72" s="91"/>
    </row>
    <row r="73" spans="1:13" ht="7.5" customHeight="1">
      <c r="A73" s="11" t="s">
        <v>99</v>
      </c>
      <c r="B73" s="38" t="s">
        <v>126</v>
      </c>
      <c r="C73" s="60">
        <v>3113798.42</v>
      </c>
      <c r="D73" s="60">
        <v>400000</v>
      </c>
      <c r="E73" s="60">
        <v>473581.54</v>
      </c>
      <c r="F73" s="76">
        <f t="shared" si="0"/>
        <v>118.395385</v>
      </c>
      <c r="G73" s="8">
        <f t="shared" si="1"/>
        <v>-2640216.88</v>
      </c>
      <c r="H73" s="68">
        <v>197.27</v>
      </c>
      <c r="I73" s="60" t="s">
        <v>0</v>
      </c>
      <c r="J73" s="60">
        <v>4676</v>
      </c>
      <c r="K73" s="8"/>
      <c r="L73" s="91">
        <f>J73-H73</f>
        <v>4478.73</v>
      </c>
      <c r="M73" s="91"/>
    </row>
    <row r="74" spans="1:13" ht="7.5" customHeight="1">
      <c r="A74" s="12" t="s">
        <v>99</v>
      </c>
      <c r="B74" s="39" t="s">
        <v>127</v>
      </c>
      <c r="C74" s="60">
        <v>3113798.42</v>
      </c>
      <c r="D74" s="60">
        <v>400000</v>
      </c>
      <c r="E74" s="60">
        <v>473581.54</v>
      </c>
      <c r="F74" s="76">
        <f t="shared" si="0"/>
        <v>118.395385</v>
      </c>
      <c r="G74" s="8">
        <f t="shared" si="1"/>
        <v>-2640216.88</v>
      </c>
      <c r="H74" s="68" t="s">
        <v>0</v>
      </c>
      <c r="I74" s="60" t="s">
        <v>0</v>
      </c>
      <c r="J74" s="60">
        <v>4676</v>
      </c>
      <c r="K74" s="8"/>
      <c r="L74" s="91">
        <v>4676</v>
      </c>
      <c r="M74" s="91"/>
    </row>
    <row r="75" spans="1:13" ht="24.75" customHeight="1">
      <c r="A75" s="12" t="s">
        <v>129</v>
      </c>
      <c r="B75" s="40" t="s">
        <v>128</v>
      </c>
      <c r="C75" s="60">
        <v>3113798.42</v>
      </c>
      <c r="D75" s="60">
        <v>400000</v>
      </c>
      <c r="E75" s="60">
        <v>473581.54</v>
      </c>
      <c r="F75" s="76">
        <f t="shared" si="0"/>
        <v>118.395385</v>
      </c>
      <c r="G75" s="71">
        <f t="shared" si="1"/>
        <v>-2640216.88</v>
      </c>
      <c r="H75" s="68">
        <v>197.27</v>
      </c>
      <c r="I75" s="60" t="s">
        <v>0</v>
      </c>
      <c r="J75" s="60" t="s">
        <v>0</v>
      </c>
      <c r="K75" s="8"/>
      <c r="L75" s="91">
        <v>-197.27</v>
      </c>
      <c r="M75" s="91"/>
    </row>
    <row r="76" spans="1:13" ht="13.5" customHeight="1">
      <c r="A76" s="11" t="s">
        <v>131</v>
      </c>
      <c r="B76" s="40" t="s">
        <v>130</v>
      </c>
      <c r="C76" s="60" t="s">
        <v>0</v>
      </c>
      <c r="D76" s="53"/>
      <c r="E76" s="57" t="s">
        <v>0</v>
      </c>
      <c r="F76" s="8"/>
      <c r="G76" s="8"/>
      <c r="H76" s="68">
        <v>3711974.17</v>
      </c>
      <c r="I76" s="60" t="s">
        <v>0</v>
      </c>
      <c r="J76" s="60">
        <v>4676</v>
      </c>
      <c r="K76" s="8"/>
      <c r="L76" s="91">
        <f>J76-H76</f>
        <v>-3707298.17</v>
      </c>
      <c r="M76" s="91"/>
    </row>
    <row r="77" spans="1:13" ht="7.5" customHeight="1">
      <c r="A77" s="10" t="s">
        <v>132</v>
      </c>
      <c r="B77" s="38" t="s">
        <v>133</v>
      </c>
      <c r="C77" s="60" t="s">
        <v>0</v>
      </c>
      <c r="D77" s="53"/>
      <c r="E77" s="57" t="s">
        <v>0</v>
      </c>
      <c r="F77" s="8"/>
      <c r="G77" s="8"/>
      <c r="H77" s="68">
        <v>1472409.72</v>
      </c>
      <c r="I77" s="60">
        <v>4576584</v>
      </c>
      <c r="J77" s="60">
        <v>2678026.77</v>
      </c>
      <c r="K77" s="76">
        <f>J77/I77*100</f>
        <v>58.51584435028396</v>
      </c>
      <c r="L77" s="91">
        <f>J77-H77</f>
        <v>1205617.05</v>
      </c>
      <c r="M77" s="91"/>
    </row>
    <row r="78" spans="1:13" ht="13.5" customHeight="1">
      <c r="A78" s="11" t="s">
        <v>134</v>
      </c>
      <c r="B78" s="39" t="s">
        <v>135</v>
      </c>
      <c r="C78" s="60" t="s">
        <v>0</v>
      </c>
      <c r="D78" s="53"/>
      <c r="E78" s="57" t="s">
        <v>0</v>
      </c>
      <c r="F78" s="8"/>
      <c r="G78" s="8"/>
      <c r="H78" s="68">
        <v>2239564.45</v>
      </c>
      <c r="I78" s="60">
        <v>4576584</v>
      </c>
      <c r="J78" s="60">
        <v>740534.73</v>
      </c>
      <c r="K78" s="76">
        <f>J78/I78*100</f>
        <v>16.18094915334232</v>
      </c>
      <c r="L78" s="91">
        <f>J78-H78</f>
        <v>-1499029.7200000002</v>
      </c>
      <c r="M78" s="91"/>
    </row>
    <row r="79" spans="1:13" ht="13.5" customHeight="1">
      <c r="A79" s="11" t="s">
        <v>136</v>
      </c>
      <c r="B79" s="39" t="s">
        <v>137</v>
      </c>
      <c r="C79" s="60" t="s">
        <v>0</v>
      </c>
      <c r="D79" s="53"/>
      <c r="E79" s="57"/>
      <c r="F79" s="8"/>
      <c r="G79" s="8"/>
      <c r="H79" s="68" t="s">
        <v>0</v>
      </c>
      <c r="I79" s="60" t="s">
        <v>0</v>
      </c>
      <c r="J79" s="60">
        <v>1937492.04</v>
      </c>
      <c r="K79" s="8"/>
      <c r="L79" s="91">
        <v>1937492.04</v>
      </c>
      <c r="M79" s="91"/>
    </row>
    <row r="80" spans="1:13" ht="9" customHeight="1">
      <c r="A80" s="3" t="s">
        <v>138</v>
      </c>
      <c r="B80" s="41" t="s">
        <v>139</v>
      </c>
      <c r="C80" s="60">
        <v>2000</v>
      </c>
      <c r="D80" s="60">
        <v>2800</v>
      </c>
      <c r="E80" s="60">
        <v>1018.04</v>
      </c>
      <c r="F80" s="76">
        <f aca="true" t="shared" si="4" ref="F80:F120">E80/D80*100</f>
        <v>36.35857142857143</v>
      </c>
      <c r="G80" s="8">
        <f aca="true" t="shared" si="5" ref="G80:G120">E80-C80</f>
        <v>-981.96</v>
      </c>
      <c r="H80" s="68" t="s">
        <v>0</v>
      </c>
      <c r="I80" s="60">
        <v>350000</v>
      </c>
      <c r="J80" s="9" t="s">
        <v>0</v>
      </c>
      <c r="K80" s="8"/>
      <c r="L80" s="91"/>
      <c r="M80" s="91"/>
    </row>
    <row r="81" spans="1:13" ht="7.5" customHeight="1">
      <c r="A81" s="10" t="s">
        <v>140</v>
      </c>
      <c r="B81" s="41" t="s">
        <v>141</v>
      </c>
      <c r="C81" s="60">
        <v>2000</v>
      </c>
      <c r="D81" s="60">
        <v>2800</v>
      </c>
      <c r="E81" s="60">
        <v>1018.04</v>
      </c>
      <c r="F81" s="76">
        <f t="shared" si="4"/>
        <v>36.35857142857143</v>
      </c>
      <c r="G81" s="8">
        <f t="shared" si="5"/>
        <v>-981.96</v>
      </c>
      <c r="H81" s="68" t="s">
        <v>0</v>
      </c>
      <c r="I81" s="60">
        <v>50000</v>
      </c>
      <c r="J81" s="9" t="s">
        <v>0</v>
      </c>
      <c r="K81" s="8"/>
      <c r="L81" s="91"/>
      <c r="M81" s="91"/>
    </row>
    <row r="82" spans="1:13" ht="30" customHeight="1">
      <c r="A82" s="11" t="s">
        <v>142</v>
      </c>
      <c r="B82" s="42" t="s">
        <v>143</v>
      </c>
      <c r="C82" s="60">
        <v>2000</v>
      </c>
      <c r="D82" s="60">
        <v>2600</v>
      </c>
      <c r="E82" s="60">
        <v>1000</v>
      </c>
      <c r="F82" s="76">
        <f t="shared" si="4"/>
        <v>38.46153846153847</v>
      </c>
      <c r="G82" s="8">
        <f t="shared" si="5"/>
        <v>-1000</v>
      </c>
      <c r="H82" s="68" t="s">
        <v>0</v>
      </c>
      <c r="I82" s="9" t="s">
        <v>0</v>
      </c>
      <c r="J82" s="9" t="s">
        <v>0</v>
      </c>
      <c r="K82" s="8"/>
      <c r="L82" s="91"/>
      <c r="M82" s="91"/>
    </row>
    <row r="83" spans="1:13" ht="30" customHeight="1">
      <c r="A83" s="12" t="s">
        <v>144</v>
      </c>
      <c r="B83" s="43" t="s">
        <v>145</v>
      </c>
      <c r="C83" s="60">
        <v>2000</v>
      </c>
      <c r="D83" s="60">
        <v>2600</v>
      </c>
      <c r="E83" s="60">
        <v>1000</v>
      </c>
      <c r="F83" s="76">
        <f t="shared" si="4"/>
        <v>38.46153846153847</v>
      </c>
      <c r="G83" s="8">
        <f t="shared" si="5"/>
        <v>-1000</v>
      </c>
      <c r="H83" s="68" t="s">
        <v>0</v>
      </c>
      <c r="I83" s="9" t="s">
        <v>0</v>
      </c>
      <c r="J83" s="9" t="s">
        <v>0</v>
      </c>
      <c r="K83" s="8"/>
      <c r="L83" s="91"/>
      <c r="M83" s="91"/>
    </row>
    <row r="84" spans="1:13" ht="13.5" customHeight="1">
      <c r="A84" s="11" t="s">
        <v>146</v>
      </c>
      <c r="B84" s="42" t="s">
        <v>147</v>
      </c>
      <c r="C84" s="60" t="s">
        <v>0</v>
      </c>
      <c r="D84" s="60">
        <v>200</v>
      </c>
      <c r="E84" s="60">
        <v>18.04</v>
      </c>
      <c r="F84" s="76">
        <f t="shared" si="4"/>
        <v>9.02</v>
      </c>
      <c r="G84" s="77">
        <v>18.04</v>
      </c>
      <c r="H84" s="68" t="s">
        <v>0</v>
      </c>
      <c r="I84" s="9" t="s">
        <v>0</v>
      </c>
      <c r="J84" s="9" t="s">
        <v>0</v>
      </c>
      <c r="K84" s="8"/>
      <c r="L84" s="91"/>
      <c r="M84" s="91"/>
    </row>
    <row r="85" spans="1:13" ht="20.25" customHeight="1">
      <c r="A85" s="11" t="s">
        <v>148</v>
      </c>
      <c r="B85" s="42" t="s">
        <v>149</v>
      </c>
      <c r="C85" s="60" t="s">
        <v>0</v>
      </c>
      <c r="D85" s="53"/>
      <c r="E85" s="57" t="s">
        <v>0</v>
      </c>
      <c r="F85" s="8"/>
      <c r="G85" s="8"/>
      <c r="H85" s="68" t="s">
        <v>0</v>
      </c>
      <c r="I85" s="60">
        <v>50000</v>
      </c>
      <c r="J85" s="9" t="s">
        <v>0</v>
      </c>
      <c r="K85" s="8"/>
      <c r="L85" s="91"/>
      <c r="M85" s="91"/>
    </row>
    <row r="86" spans="1:13" ht="7.5" customHeight="1">
      <c r="A86" s="10" t="s">
        <v>150</v>
      </c>
      <c r="B86" s="41" t="s">
        <v>151</v>
      </c>
      <c r="C86" s="60" t="s">
        <v>0</v>
      </c>
      <c r="D86" s="53" t="s">
        <v>0</v>
      </c>
      <c r="E86" s="57" t="s">
        <v>0</v>
      </c>
      <c r="F86" s="8"/>
      <c r="G86" s="8"/>
      <c r="H86" s="68" t="s">
        <v>0</v>
      </c>
      <c r="I86" s="60">
        <v>300000</v>
      </c>
      <c r="J86" s="9" t="s">
        <v>0</v>
      </c>
      <c r="K86" s="8"/>
      <c r="L86" s="91"/>
      <c r="M86" s="91"/>
    </row>
    <row r="87" spans="1:13" ht="7.5" customHeight="1">
      <c r="A87" s="11" t="s">
        <v>152</v>
      </c>
      <c r="B87" s="42" t="s">
        <v>153</v>
      </c>
      <c r="C87" s="60" t="s">
        <v>0</v>
      </c>
      <c r="D87" s="53" t="s">
        <v>0</v>
      </c>
      <c r="E87" s="57" t="s">
        <v>0</v>
      </c>
      <c r="F87" s="8"/>
      <c r="G87" s="8"/>
      <c r="H87" s="68" t="s">
        <v>0</v>
      </c>
      <c r="I87" s="60">
        <v>300000</v>
      </c>
      <c r="J87" s="9" t="s">
        <v>0</v>
      </c>
      <c r="K87" s="8"/>
      <c r="L87" s="91"/>
      <c r="M87" s="91"/>
    </row>
    <row r="88" spans="1:13" ht="30" customHeight="1">
      <c r="A88" s="12" t="s">
        <v>154</v>
      </c>
      <c r="B88" s="43" t="s">
        <v>155</v>
      </c>
      <c r="C88" s="60" t="s">
        <v>0</v>
      </c>
      <c r="D88" s="53" t="s">
        <v>0</v>
      </c>
      <c r="E88" s="57" t="s">
        <v>0</v>
      </c>
      <c r="F88" s="8"/>
      <c r="G88" s="8"/>
      <c r="H88" s="68"/>
      <c r="I88" s="60">
        <v>300000</v>
      </c>
      <c r="J88" s="9"/>
      <c r="K88" s="8"/>
      <c r="L88" s="91"/>
      <c r="M88" s="91"/>
    </row>
    <row r="89" spans="1:13" ht="9" customHeight="1">
      <c r="A89" s="3" t="s">
        <v>156</v>
      </c>
      <c r="B89" s="44" t="s">
        <v>157</v>
      </c>
      <c r="C89" s="60">
        <v>66511700</v>
      </c>
      <c r="D89" s="60">
        <v>215366203</v>
      </c>
      <c r="E89" s="60">
        <v>72522800</v>
      </c>
      <c r="F89" s="76">
        <f t="shared" si="4"/>
        <v>33.67417867324336</v>
      </c>
      <c r="G89" s="8">
        <f t="shared" si="5"/>
        <v>6011100</v>
      </c>
      <c r="H89" s="68"/>
      <c r="I89" s="60">
        <v>5253512</v>
      </c>
      <c r="J89" s="9"/>
      <c r="K89" s="8"/>
      <c r="L89" s="91"/>
      <c r="M89" s="91"/>
    </row>
    <row r="90" spans="1:13" ht="7.5" customHeight="1">
      <c r="A90" s="10" t="s">
        <v>158</v>
      </c>
      <c r="B90" s="44" t="s">
        <v>159</v>
      </c>
      <c r="C90" s="60">
        <v>66511700</v>
      </c>
      <c r="D90" s="60">
        <v>215366203</v>
      </c>
      <c r="E90" s="60">
        <v>72522800</v>
      </c>
      <c r="F90" s="76">
        <f t="shared" si="4"/>
        <v>33.67417867324336</v>
      </c>
      <c r="G90" s="8">
        <f t="shared" si="5"/>
        <v>6011100</v>
      </c>
      <c r="H90" s="68"/>
      <c r="I90" s="60">
        <v>5253512</v>
      </c>
      <c r="J90" s="9"/>
      <c r="K90" s="8"/>
      <c r="L90" s="91"/>
      <c r="M90" s="91"/>
    </row>
    <row r="91" spans="1:13" ht="7.5" customHeight="1">
      <c r="A91" s="11" t="s">
        <v>160</v>
      </c>
      <c r="B91" s="45" t="s">
        <v>161</v>
      </c>
      <c r="C91" s="60">
        <v>31160400</v>
      </c>
      <c r="D91" s="60">
        <v>92360100</v>
      </c>
      <c r="E91" s="60">
        <v>30786800</v>
      </c>
      <c r="F91" s="76">
        <f t="shared" si="4"/>
        <v>33.33344160519532</v>
      </c>
      <c r="G91" s="8">
        <f t="shared" si="5"/>
        <v>-373600</v>
      </c>
      <c r="H91" s="68"/>
      <c r="I91" s="60" t="s">
        <v>0</v>
      </c>
      <c r="J91" s="9"/>
      <c r="K91" s="8"/>
      <c r="L91" s="91"/>
      <c r="M91" s="91"/>
    </row>
    <row r="92" spans="1:13" ht="7.5" customHeight="1">
      <c r="A92" s="12" t="s">
        <v>162</v>
      </c>
      <c r="B92" s="46" t="s">
        <v>163</v>
      </c>
      <c r="C92" s="60">
        <v>31160400</v>
      </c>
      <c r="D92" s="60">
        <v>92360100</v>
      </c>
      <c r="E92" s="60">
        <v>30786800</v>
      </c>
      <c r="F92" s="76">
        <f t="shared" si="4"/>
        <v>33.33344160519532</v>
      </c>
      <c r="G92" s="8">
        <f t="shared" si="5"/>
        <v>-373600</v>
      </c>
      <c r="H92" s="68"/>
      <c r="I92" s="60" t="s">
        <v>0</v>
      </c>
      <c r="J92" s="9"/>
      <c r="K92" s="8"/>
      <c r="L92" s="91"/>
      <c r="M92" s="91"/>
    </row>
    <row r="93" spans="1:13" ht="7.5" customHeight="1">
      <c r="A93" s="11" t="s">
        <v>164</v>
      </c>
      <c r="B93" s="45" t="s">
        <v>165</v>
      </c>
      <c r="C93" s="60">
        <v>35351300</v>
      </c>
      <c r="D93" s="60">
        <v>123006103</v>
      </c>
      <c r="E93" s="60">
        <v>41736000</v>
      </c>
      <c r="F93" s="76">
        <f t="shared" si="4"/>
        <v>33.93002378101516</v>
      </c>
      <c r="G93" s="8">
        <f t="shared" si="5"/>
        <v>6384700</v>
      </c>
      <c r="H93" s="68"/>
      <c r="I93" s="60">
        <v>5253512</v>
      </c>
      <c r="J93" s="9"/>
      <c r="K93" s="8"/>
      <c r="L93" s="91"/>
      <c r="M93" s="91"/>
    </row>
    <row r="94" spans="1:13" ht="19.5" customHeight="1">
      <c r="A94" s="12" t="s">
        <v>166</v>
      </c>
      <c r="B94" s="47" t="s">
        <v>167</v>
      </c>
      <c r="C94" s="60"/>
      <c r="D94" s="60">
        <v>1050703</v>
      </c>
      <c r="E94" s="60" t="s">
        <v>0</v>
      </c>
      <c r="F94" s="76"/>
      <c r="G94" s="8"/>
      <c r="H94" s="68"/>
      <c r="I94" s="60">
        <v>5253512</v>
      </c>
      <c r="J94" s="9"/>
      <c r="K94" s="8"/>
      <c r="L94" s="91"/>
      <c r="M94" s="91"/>
    </row>
    <row r="95" spans="1:13" ht="13.5" customHeight="1">
      <c r="A95" s="12" t="s">
        <v>168</v>
      </c>
      <c r="B95" s="47" t="s">
        <v>169</v>
      </c>
      <c r="C95" s="60">
        <v>35351300</v>
      </c>
      <c r="D95" s="60">
        <v>121955400</v>
      </c>
      <c r="E95" s="60">
        <v>41736000</v>
      </c>
      <c r="F95" s="76">
        <f t="shared" si="4"/>
        <v>34.22234685794971</v>
      </c>
      <c r="G95" s="8">
        <f t="shared" si="5"/>
        <v>6384700</v>
      </c>
      <c r="H95" s="68"/>
      <c r="I95" s="9"/>
      <c r="J95" s="9"/>
      <c r="K95" s="8"/>
      <c r="L95" s="91"/>
      <c r="M95" s="91"/>
    </row>
    <row r="96" spans="1:13" ht="13.5" customHeight="1">
      <c r="A96" s="12" t="s">
        <v>170</v>
      </c>
      <c r="B96" s="13" t="s">
        <v>171</v>
      </c>
      <c r="C96" s="68"/>
      <c r="D96" s="8"/>
      <c r="E96" s="8"/>
      <c r="F96" s="76"/>
      <c r="G96" s="8"/>
      <c r="H96" s="68"/>
      <c r="I96" s="9"/>
      <c r="J96" s="9"/>
      <c r="K96" s="8"/>
      <c r="L96" s="91"/>
      <c r="M96" s="91"/>
    </row>
    <row r="97" spans="1:13" ht="13.5" customHeight="1">
      <c r="A97" s="11" t="s">
        <v>172</v>
      </c>
      <c r="B97" s="48" t="s">
        <v>173</v>
      </c>
      <c r="C97" s="60">
        <v>1300400</v>
      </c>
      <c r="D97" s="60">
        <v>5081300</v>
      </c>
      <c r="E97" s="60">
        <v>3472000</v>
      </c>
      <c r="F97" s="76">
        <f t="shared" si="4"/>
        <v>68.32897093263534</v>
      </c>
      <c r="G97" s="8">
        <f t="shared" si="5"/>
        <v>2171600</v>
      </c>
      <c r="H97" s="68"/>
      <c r="I97" s="9"/>
      <c r="J97" s="9"/>
      <c r="K97" s="8"/>
      <c r="L97" s="91"/>
      <c r="M97" s="91"/>
    </row>
    <row r="98" spans="1:13" ht="24.75" customHeight="1">
      <c r="A98" s="12" t="s">
        <v>174</v>
      </c>
      <c r="B98" s="49" t="s">
        <v>175</v>
      </c>
      <c r="C98" s="60">
        <v>1300400</v>
      </c>
      <c r="D98" s="60">
        <v>1270800</v>
      </c>
      <c r="E98" s="60">
        <v>423600</v>
      </c>
      <c r="F98" s="76">
        <f t="shared" si="4"/>
        <v>33.33333333333333</v>
      </c>
      <c r="G98" s="8">
        <f t="shared" si="5"/>
        <v>-876800</v>
      </c>
      <c r="H98" s="68"/>
      <c r="I98" s="9"/>
      <c r="J98" s="9"/>
      <c r="K98" s="8"/>
      <c r="L98" s="91"/>
      <c r="M98" s="91"/>
    </row>
    <row r="99" spans="1:13" ht="24.75" customHeight="1">
      <c r="A99" s="72" t="s">
        <v>228</v>
      </c>
      <c r="B99" s="50">
        <v>41040500</v>
      </c>
      <c r="C99" s="60"/>
      <c r="D99" s="60">
        <v>3810500</v>
      </c>
      <c r="E99" s="60">
        <v>3048400</v>
      </c>
      <c r="F99" s="76">
        <f t="shared" si="4"/>
        <v>80</v>
      </c>
      <c r="G99" s="71">
        <f t="shared" si="5"/>
        <v>3048400</v>
      </c>
      <c r="H99" s="68"/>
      <c r="I99" s="68"/>
      <c r="J99" s="68"/>
      <c r="K99" s="68"/>
      <c r="L99" s="106"/>
      <c r="M99" s="107"/>
    </row>
    <row r="100" spans="1:13" ht="13.5" customHeight="1">
      <c r="A100" s="11" t="s">
        <v>176</v>
      </c>
      <c r="B100" s="48" t="s">
        <v>177</v>
      </c>
      <c r="C100" s="60">
        <v>2540905.12</v>
      </c>
      <c r="D100" s="60">
        <v>3724861</v>
      </c>
      <c r="E100" s="60">
        <v>880230.53</v>
      </c>
      <c r="F100" s="76">
        <f t="shared" si="4"/>
        <v>23.63123160837411</v>
      </c>
      <c r="G100" s="8">
        <f t="shared" si="5"/>
        <v>-1660674.59</v>
      </c>
      <c r="H100" s="68"/>
      <c r="I100" s="9"/>
      <c r="J100" s="9"/>
      <c r="K100" s="8"/>
      <c r="L100" s="91"/>
      <c r="M100" s="91"/>
    </row>
    <row r="101" spans="1:13" ht="19.5" customHeight="1">
      <c r="A101" s="12" t="s">
        <v>178</v>
      </c>
      <c r="B101" s="50" t="s">
        <v>179</v>
      </c>
      <c r="C101" s="60">
        <v>449043.88</v>
      </c>
      <c r="D101" s="60">
        <v>875400</v>
      </c>
      <c r="E101" s="60">
        <v>325113.19</v>
      </c>
      <c r="F101" s="76">
        <f t="shared" si="4"/>
        <v>37.13881539867489</v>
      </c>
      <c r="G101" s="8">
        <f t="shared" si="5"/>
        <v>-123930.69</v>
      </c>
      <c r="H101" s="68"/>
      <c r="I101" s="9"/>
      <c r="J101" s="9"/>
      <c r="K101" s="8"/>
      <c r="L101" s="91"/>
      <c r="M101" s="91"/>
    </row>
    <row r="102" spans="1:13" ht="24.75" customHeight="1">
      <c r="A102" s="12" t="s">
        <v>180</v>
      </c>
      <c r="B102" s="50" t="s">
        <v>181</v>
      </c>
      <c r="C102" s="60">
        <v>254676</v>
      </c>
      <c r="D102" s="60">
        <v>730100</v>
      </c>
      <c r="E102" s="60">
        <v>203887</v>
      </c>
      <c r="F102" s="76">
        <f t="shared" si="4"/>
        <v>27.92590056156691</v>
      </c>
      <c r="G102" s="8">
        <f t="shared" si="5"/>
        <v>-50789</v>
      </c>
      <c r="H102" s="68"/>
      <c r="I102" s="9"/>
      <c r="J102" s="9"/>
      <c r="K102" s="8"/>
      <c r="L102" s="91"/>
      <c r="M102" s="91"/>
    </row>
    <row r="103" spans="1:13" ht="19.5" customHeight="1">
      <c r="A103" s="12" t="s">
        <v>182</v>
      </c>
      <c r="B103" s="13" t="s">
        <v>183</v>
      </c>
      <c r="C103" s="60"/>
      <c r="D103" s="54"/>
      <c r="E103" s="58"/>
      <c r="F103" s="76"/>
      <c r="G103" s="8">
        <f t="shared" si="5"/>
        <v>0</v>
      </c>
      <c r="H103" s="68"/>
      <c r="I103" s="9"/>
      <c r="J103" s="9"/>
      <c r="K103" s="8"/>
      <c r="L103" s="91"/>
      <c r="M103" s="91"/>
    </row>
    <row r="104" spans="1:13" ht="7.5" customHeight="1">
      <c r="A104" s="12" t="s">
        <v>184</v>
      </c>
      <c r="B104" s="13" t="s">
        <v>185</v>
      </c>
      <c r="C104" s="60">
        <v>439085.24</v>
      </c>
      <c r="D104" s="60">
        <v>1354054</v>
      </c>
      <c r="E104" s="60">
        <v>351230.34</v>
      </c>
      <c r="F104" s="76">
        <f t="shared" si="4"/>
        <v>25.939167861843032</v>
      </c>
      <c r="G104" s="8">
        <f t="shared" si="5"/>
        <v>-87854.89999999997</v>
      </c>
      <c r="H104" s="68"/>
      <c r="I104" s="9"/>
      <c r="J104" s="9"/>
      <c r="K104" s="8"/>
      <c r="L104" s="91"/>
      <c r="M104" s="91"/>
    </row>
    <row r="105" spans="1:13" ht="24.75" customHeight="1">
      <c r="A105" s="12" t="s">
        <v>186</v>
      </c>
      <c r="B105" s="13" t="s">
        <v>187</v>
      </c>
      <c r="C105" s="60">
        <v>1398100</v>
      </c>
      <c r="D105" s="55"/>
      <c r="E105" s="59"/>
      <c r="F105" s="76"/>
      <c r="G105" s="8">
        <f t="shared" si="5"/>
        <v>-1398100</v>
      </c>
      <c r="H105" s="68"/>
      <c r="I105" s="9"/>
      <c r="J105" s="9"/>
      <c r="K105" s="8"/>
      <c r="L105" s="91"/>
      <c r="M105" s="91"/>
    </row>
    <row r="106" spans="1:13" ht="24.75" customHeight="1">
      <c r="A106" s="72" t="s">
        <v>229</v>
      </c>
      <c r="B106" s="13" t="s">
        <v>230</v>
      </c>
      <c r="C106" s="71"/>
      <c r="D106" s="71">
        <v>765307</v>
      </c>
      <c r="E106" s="71"/>
      <c r="F106" s="76"/>
      <c r="G106" s="68"/>
      <c r="H106" s="68"/>
      <c r="I106" s="73"/>
      <c r="J106" s="68"/>
      <c r="K106" s="68"/>
      <c r="L106" s="106"/>
      <c r="M106" s="107"/>
    </row>
    <row r="107" spans="1:13" ht="9" customHeight="1">
      <c r="A107" s="3" t="s">
        <v>188</v>
      </c>
      <c r="B107" s="4" t="s">
        <v>189</v>
      </c>
      <c r="C107" s="62">
        <v>179685338.04</v>
      </c>
      <c r="D107" s="62">
        <v>606215864</v>
      </c>
      <c r="E107" s="62">
        <v>175765877.57</v>
      </c>
      <c r="F107" s="78">
        <f t="shared" si="4"/>
        <v>28.993942258495565</v>
      </c>
      <c r="G107" s="61">
        <f t="shared" si="5"/>
        <v>-3919460.469999999</v>
      </c>
      <c r="H107" s="70">
        <v>4249627.73</v>
      </c>
      <c r="I107" s="62">
        <v>10495296</v>
      </c>
      <c r="J107" s="62">
        <v>2800635.94</v>
      </c>
      <c r="K107" s="78">
        <f>J107/I107*100</f>
        <v>26.684677973827515</v>
      </c>
      <c r="L107" s="105">
        <f>J107-H107</f>
        <v>-1448991.7900000005</v>
      </c>
      <c r="M107" s="105"/>
    </row>
    <row r="108" spans="1:13" ht="9" customHeight="1">
      <c r="A108" s="63" t="s">
        <v>190</v>
      </c>
      <c r="B108" s="4" t="s">
        <v>0</v>
      </c>
      <c r="C108" s="5"/>
      <c r="D108" s="5"/>
      <c r="E108" s="5"/>
      <c r="F108" s="8"/>
      <c r="G108" s="8"/>
      <c r="H108" s="69"/>
      <c r="I108" s="7"/>
      <c r="J108" s="7"/>
      <c r="K108" s="8"/>
      <c r="L108" s="91"/>
      <c r="M108" s="91"/>
    </row>
    <row r="109" spans="1:13" ht="9" customHeight="1">
      <c r="A109" s="63" t="s">
        <v>191</v>
      </c>
      <c r="B109" s="64" t="s">
        <v>192</v>
      </c>
      <c r="C109" s="60">
        <v>21954838.76</v>
      </c>
      <c r="D109" s="73">
        <v>90298078</v>
      </c>
      <c r="E109" s="73">
        <v>27448268.24</v>
      </c>
      <c r="F109" s="76">
        <f t="shared" si="4"/>
        <v>30.39740030790024</v>
      </c>
      <c r="G109" s="8">
        <f t="shared" si="5"/>
        <v>5493429.479999997</v>
      </c>
      <c r="H109" s="68"/>
      <c r="I109" s="9"/>
      <c r="J109" s="9"/>
      <c r="K109" s="8"/>
      <c r="L109" s="91"/>
      <c r="M109" s="91"/>
    </row>
    <row r="110" spans="1:13" ht="9" customHeight="1">
      <c r="A110" s="63" t="s">
        <v>193</v>
      </c>
      <c r="B110" s="64" t="s">
        <v>194</v>
      </c>
      <c r="C110" s="60">
        <v>102949494.54</v>
      </c>
      <c r="D110" s="73">
        <v>368797266.86</v>
      </c>
      <c r="E110" s="73">
        <v>103327462.64</v>
      </c>
      <c r="F110" s="76">
        <f t="shared" si="4"/>
        <v>28.017415508457223</v>
      </c>
      <c r="G110" s="8">
        <f t="shared" si="5"/>
        <v>377968.09999999404</v>
      </c>
      <c r="H110" s="68">
        <v>2654301.61</v>
      </c>
      <c r="I110" s="73">
        <v>4003184</v>
      </c>
      <c r="J110" s="73">
        <v>783371.08</v>
      </c>
      <c r="K110" s="76">
        <f>J110/I110*100</f>
        <v>19.568700314549616</v>
      </c>
      <c r="L110" s="91">
        <f>J110-H110</f>
        <v>-1870930.5299999998</v>
      </c>
      <c r="M110" s="91"/>
    </row>
    <row r="111" spans="1:13" ht="9" customHeight="1">
      <c r="A111" s="63" t="s">
        <v>195</v>
      </c>
      <c r="B111" s="64" t="s">
        <v>196</v>
      </c>
      <c r="C111" s="60">
        <v>8477119.44</v>
      </c>
      <c r="D111" s="73">
        <v>25310688.1</v>
      </c>
      <c r="E111" s="73">
        <v>7253089.39</v>
      </c>
      <c r="F111" s="76">
        <f t="shared" si="4"/>
        <v>28.656231554605576</v>
      </c>
      <c r="G111" s="8">
        <f t="shared" si="5"/>
        <v>-1224030.0499999998</v>
      </c>
      <c r="H111" s="68" t="s">
        <v>0</v>
      </c>
      <c r="I111" s="73">
        <v>765307</v>
      </c>
      <c r="J111" s="9"/>
      <c r="K111" s="76"/>
      <c r="L111" s="91"/>
      <c r="M111" s="91"/>
    </row>
    <row r="112" spans="1:13" ht="15.75" customHeight="1">
      <c r="A112" s="63" t="s">
        <v>197</v>
      </c>
      <c r="B112" s="64" t="s">
        <v>198</v>
      </c>
      <c r="C112" s="60">
        <v>7863538.9</v>
      </c>
      <c r="D112" s="73">
        <v>32534240</v>
      </c>
      <c r="E112" s="73">
        <v>8576981.81</v>
      </c>
      <c r="F112" s="76">
        <f t="shared" si="4"/>
        <v>26.362938891457127</v>
      </c>
      <c r="G112" s="8">
        <f t="shared" si="5"/>
        <v>713442.9100000001</v>
      </c>
      <c r="H112" s="68">
        <v>333603.47</v>
      </c>
      <c r="I112" s="73">
        <v>21000</v>
      </c>
      <c r="J112" s="73">
        <v>1735916.48</v>
      </c>
      <c r="K112" s="79" t="s">
        <v>238</v>
      </c>
      <c r="L112" s="91">
        <f>J112-H112</f>
        <v>1402313.01</v>
      </c>
      <c r="M112" s="91"/>
    </row>
    <row r="113" spans="1:13" ht="9" customHeight="1">
      <c r="A113" s="63" t="s">
        <v>199</v>
      </c>
      <c r="B113" s="64" t="s">
        <v>200</v>
      </c>
      <c r="C113" s="60">
        <v>7647849.62</v>
      </c>
      <c r="D113" s="73">
        <v>30078021</v>
      </c>
      <c r="E113" s="73">
        <v>7197994.59</v>
      </c>
      <c r="F113" s="76">
        <f t="shared" si="4"/>
        <v>23.931077746105704</v>
      </c>
      <c r="G113" s="8">
        <f t="shared" si="5"/>
        <v>-449855.03000000026</v>
      </c>
      <c r="H113" s="68">
        <v>601274.53</v>
      </c>
      <c r="I113" s="73">
        <v>528500</v>
      </c>
      <c r="J113" s="73">
        <v>139874.97</v>
      </c>
      <c r="K113" s="76">
        <f>J113/I113*100</f>
        <v>26.4664087038789</v>
      </c>
      <c r="L113" s="91">
        <f>J113-H113</f>
        <v>-461399.56000000006</v>
      </c>
      <c r="M113" s="91"/>
    </row>
    <row r="114" spans="1:13" ht="9" customHeight="1">
      <c r="A114" s="63" t="s">
        <v>201</v>
      </c>
      <c r="B114" s="64" t="s">
        <v>202</v>
      </c>
      <c r="C114" s="60">
        <v>2433807.53</v>
      </c>
      <c r="D114" s="73">
        <v>8788497.66</v>
      </c>
      <c r="E114" s="73">
        <v>2335119.04</v>
      </c>
      <c r="F114" s="76">
        <f t="shared" si="4"/>
        <v>26.570173086898226</v>
      </c>
      <c r="G114" s="8">
        <f t="shared" si="5"/>
        <v>-98688.48999999976</v>
      </c>
      <c r="H114" s="68">
        <v>17222.5</v>
      </c>
      <c r="I114" s="73">
        <v>33900</v>
      </c>
      <c r="J114" s="73">
        <v>10534.6</v>
      </c>
      <c r="K114" s="76">
        <f>J114/I114*100</f>
        <v>31.075516224188792</v>
      </c>
      <c r="L114" s="91">
        <f>J114-H114</f>
        <v>-6687.9</v>
      </c>
      <c r="M114" s="91"/>
    </row>
    <row r="115" spans="1:13" ht="9" customHeight="1">
      <c r="A115" s="63" t="s">
        <v>203</v>
      </c>
      <c r="B115" s="64" t="s">
        <v>204</v>
      </c>
      <c r="C115" s="60">
        <v>4495766.14</v>
      </c>
      <c r="D115" s="73">
        <v>25850300</v>
      </c>
      <c r="E115" s="73">
        <v>8740848.59</v>
      </c>
      <c r="F115" s="76">
        <f t="shared" si="4"/>
        <v>33.81333520307308</v>
      </c>
      <c r="G115" s="8">
        <f t="shared" si="5"/>
        <v>4245082.45</v>
      </c>
      <c r="H115" s="68">
        <v>156542.93</v>
      </c>
      <c r="I115" s="73">
        <v>720432.25</v>
      </c>
      <c r="J115" s="9"/>
      <c r="K115" s="76"/>
      <c r="L115" s="91">
        <f>J115-H115</f>
        <v>-156542.93</v>
      </c>
      <c r="M115" s="91"/>
    </row>
    <row r="116" spans="1:13" ht="9" customHeight="1">
      <c r="A116" s="63" t="s">
        <v>205</v>
      </c>
      <c r="B116" s="64" t="s">
        <v>206</v>
      </c>
      <c r="C116" s="60">
        <v>118056.09</v>
      </c>
      <c r="D116" s="73">
        <v>1983950</v>
      </c>
      <c r="E116" s="73">
        <v>284896.24</v>
      </c>
      <c r="F116" s="76">
        <f t="shared" si="4"/>
        <v>14.360051412586003</v>
      </c>
      <c r="G116" s="8">
        <f t="shared" si="5"/>
        <v>166840.15</v>
      </c>
      <c r="H116" s="68">
        <v>427108.55</v>
      </c>
      <c r="I116" s="73">
        <v>9759507.76</v>
      </c>
      <c r="J116" s="9"/>
      <c r="K116" s="76"/>
      <c r="L116" s="91">
        <f>J116-H116</f>
        <v>-427108.55</v>
      </c>
      <c r="M116" s="91"/>
    </row>
    <row r="117" spans="1:13" ht="9" customHeight="1">
      <c r="A117" s="63" t="s">
        <v>207</v>
      </c>
      <c r="B117" s="64" t="s">
        <v>208</v>
      </c>
      <c r="C117" s="60">
        <v>867922.79</v>
      </c>
      <c r="D117" s="73">
        <v>19100612</v>
      </c>
      <c r="E117" s="73">
        <v>5392525.5</v>
      </c>
      <c r="F117" s="76">
        <f t="shared" si="4"/>
        <v>28.232213187724035</v>
      </c>
      <c r="G117" s="8">
        <f t="shared" si="5"/>
        <v>4524602.71</v>
      </c>
      <c r="H117" s="68" t="s">
        <v>0</v>
      </c>
      <c r="I117" s="73">
        <v>400483</v>
      </c>
      <c r="J117" s="9"/>
      <c r="K117" s="76"/>
      <c r="L117" s="91"/>
      <c r="M117" s="91"/>
    </row>
    <row r="118" spans="1:13" ht="19.5" customHeight="1">
      <c r="A118" s="64" t="s">
        <v>209</v>
      </c>
      <c r="B118" s="64" t="s">
        <v>210</v>
      </c>
      <c r="C118" s="68"/>
      <c r="D118" s="73">
        <v>780000</v>
      </c>
      <c r="E118" s="73" t="s">
        <v>0</v>
      </c>
      <c r="F118" s="76"/>
      <c r="G118" s="71"/>
      <c r="H118" s="68" t="s">
        <v>0</v>
      </c>
      <c r="I118" s="73">
        <v>1450000</v>
      </c>
      <c r="J118" s="9"/>
      <c r="K118" s="8"/>
      <c r="L118" s="91"/>
      <c r="M118" s="91"/>
    </row>
    <row r="119" spans="1:13" ht="29.25" customHeight="1">
      <c r="A119" s="63" t="s">
        <v>211</v>
      </c>
      <c r="B119" s="64" t="s">
        <v>212</v>
      </c>
      <c r="C119" s="68"/>
      <c r="D119" s="73">
        <v>5195841</v>
      </c>
      <c r="E119" s="73">
        <v>1660000</v>
      </c>
      <c r="F119" s="76">
        <f t="shared" si="4"/>
        <v>31.948629682855962</v>
      </c>
      <c r="G119" s="71">
        <f t="shared" si="5"/>
        <v>1660000</v>
      </c>
      <c r="H119" s="68" t="s">
        <v>0</v>
      </c>
      <c r="I119" s="73">
        <v>4021239.85</v>
      </c>
      <c r="J119" s="9" t="s">
        <v>0</v>
      </c>
      <c r="K119" s="8"/>
      <c r="L119" s="91"/>
      <c r="M119" s="91"/>
    </row>
    <row r="120" spans="1:13" ht="9" customHeight="1">
      <c r="A120" s="3" t="s">
        <v>188</v>
      </c>
      <c r="B120" s="4" t="s">
        <v>213</v>
      </c>
      <c r="C120" s="62">
        <v>156808393.81</v>
      </c>
      <c r="D120" s="62">
        <v>608717494.62</v>
      </c>
      <c r="E120" s="62">
        <v>172217186.04</v>
      </c>
      <c r="F120" s="78">
        <f t="shared" si="4"/>
        <v>28.291808197086375</v>
      </c>
      <c r="G120" s="61">
        <f t="shared" si="5"/>
        <v>15408792.22999999</v>
      </c>
      <c r="H120" s="70">
        <v>4190053.59</v>
      </c>
      <c r="I120" s="62">
        <v>21703553.86</v>
      </c>
      <c r="J120" s="62">
        <v>2669697.13</v>
      </c>
      <c r="K120" s="78">
        <f>J120/I120*100</f>
        <v>12.300737230506268</v>
      </c>
      <c r="L120" s="105">
        <f>J120-H120</f>
        <v>-1520356.46</v>
      </c>
      <c r="M120" s="105"/>
    </row>
    <row r="121" spans="1:13" ht="9" customHeight="1">
      <c r="A121" s="80" t="s">
        <v>233</v>
      </c>
      <c r="B121" s="82"/>
      <c r="C121" s="84"/>
      <c r="D121" s="84"/>
      <c r="E121" s="84"/>
      <c r="F121" s="85"/>
      <c r="G121" s="86"/>
      <c r="H121" s="83"/>
      <c r="I121" s="83"/>
      <c r="J121" s="83"/>
      <c r="K121" s="81"/>
      <c r="L121" s="103"/>
      <c r="M121" s="103"/>
    </row>
    <row r="122" spans="1:13" ht="9" customHeight="1">
      <c r="A122" s="80" t="s">
        <v>234</v>
      </c>
      <c r="B122" s="82"/>
      <c r="C122" s="84"/>
      <c r="D122" s="84"/>
      <c r="E122" s="84"/>
      <c r="F122" s="85"/>
      <c r="G122" s="86"/>
      <c r="H122" s="83"/>
      <c r="I122" s="83"/>
      <c r="J122" s="83"/>
      <c r="K122" s="81"/>
      <c r="L122" s="103"/>
      <c r="M122" s="103"/>
    </row>
    <row r="123" spans="1:13" ht="10.5">
      <c r="A123" s="80" t="s">
        <v>235</v>
      </c>
      <c r="B123" s="82">
        <v>200000</v>
      </c>
      <c r="C123" s="86">
        <v>-22876944.23</v>
      </c>
      <c r="D123" s="86"/>
      <c r="E123" s="86">
        <v>-3548691.53</v>
      </c>
      <c r="F123" s="85"/>
      <c r="G123" s="86">
        <f>E123-C123</f>
        <v>19328252.7</v>
      </c>
      <c r="H123" s="87">
        <v>-59574.14</v>
      </c>
      <c r="I123" s="87"/>
      <c r="J123" s="87">
        <v>-130938.81</v>
      </c>
      <c r="K123" s="81"/>
      <c r="L123" s="103">
        <f>J123-H123</f>
        <v>-71364.67</v>
      </c>
      <c r="M123" s="103"/>
    </row>
    <row r="124" spans="1:13" ht="10.5">
      <c r="A124" s="80" t="s">
        <v>236</v>
      </c>
      <c r="B124" s="82"/>
      <c r="C124" s="86"/>
      <c r="D124" s="86"/>
      <c r="E124" s="86"/>
      <c r="F124" s="85"/>
      <c r="G124" s="86"/>
      <c r="H124" s="87"/>
      <c r="I124" s="87"/>
      <c r="J124" s="87"/>
      <c r="K124" s="81"/>
      <c r="L124" s="103"/>
      <c r="M124" s="103"/>
    </row>
    <row r="125" spans="1:13" ht="10.5">
      <c r="A125" s="80" t="s">
        <v>237</v>
      </c>
      <c r="B125" s="82">
        <v>600000</v>
      </c>
      <c r="C125" s="86">
        <v>-22876944.23</v>
      </c>
      <c r="D125" s="86">
        <v>2501630.62</v>
      </c>
      <c r="E125" s="86">
        <v>-3548691.53</v>
      </c>
      <c r="F125" s="79">
        <f>E125/D125*100</f>
        <v>-141.8551364709471</v>
      </c>
      <c r="G125" s="86">
        <f>E125-C125</f>
        <v>19328252.7</v>
      </c>
      <c r="H125" s="87">
        <v>-59574.14</v>
      </c>
      <c r="I125" s="87">
        <v>11208257.86</v>
      </c>
      <c r="J125" s="87">
        <v>-130938.81</v>
      </c>
      <c r="K125" s="81">
        <f>J125/I125*100</f>
        <v>-1.1682351676373726</v>
      </c>
      <c r="L125" s="103">
        <f>J125-H125</f>
        <v>-71364.67</v>
      </c>
      <c r="M125" s="103"/>
    </row>
    <row r="127" spans="1:6" ht="10.5">
      <c r="A127" s="108" t="s">
        <v>239</v>
      </c>
      <c r="B127" s="108"/>
      <c r="C127" s="109"/>
      <c r="D127" s="109"/>
      <c r="E127" s="109"/>
      <c r="F127" s="109"/>
    </row>
    <row r="128" spans="1:6" ht="10.5">
      <c r="A128" s="108" t="s">
        <v>240</v>
      </c>
      <c r="B128" s="108"/>
      <c r="C128" s="109"/>
      <c r="D128" s="109"/>
      <c r="E128" s="110" t="s">
        <v>241</v>
      </c>
      <c r="F128" s="110"/>
    </row>
  </sheetData>
  <sheetProtection/>
  <mergeCells count="136">
    <mergeCell ref="E128:F128"/>
    <mergeCell ref="L106:M106"/>
    <mergeCell ref="L99:M99"/>
    <mergeCell ref="L52:M52"/>
    <mergeCell ref="L119:M119"/>
    <mergeCell ref="L120:M120"/>
    <mergeCell ref="L60:M60"/>
    <mergeCell ref="L61:M61"/>
    <mergeCell ref="L115:M115"/>
    <mergeCell ref="L113:M113"/>
    <mergeCell ref="L114:M114"/>
    <mergeCell ref="L116:M116"/>
    <mergeCell ref="L118:M118"/>
    <mergeCell ref="L117:M117"/>
    <mergeCell ref="L108:M108"/>
    <mergeCell ref="L109:M109"/>
    <mergeCell ref="L110:M110"/>
    <mergeCell ref="A1:M1"/>
    <mergeCell ref="L111:M111"/>
    <mergeCell ref="L112:M112"/>
    <mergeCell ref="L98:M98"/>
    <mergeCell ref="L100:M100"/>
    <mergeCell ref="L101:M101"/>
    <mergeCell ref="L102:M102"/>
    <mergeCell ref="L103:M103"/>
    <mergeCell ref="L107:M107"/>
    <mergeCell ref="L104:M104"/>
    <mergeCell ref="L105:M105"/>
    <mergeCell ref="L89:M89"/>
    <mergeCell ref="L90:M90"/>
    <mergeCell ref="L91:M91"/>
    <mergeCell ref="L92:M92"/>
    <mergeCell ref="L93:M93"/>
    <mergeCell ref="L94:M94"/>
    <mergeCell ref="L95:M95"/>
    <mergeCell ref="L97:M97"/>
    <mergeCell ref="L96:M96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50:M50"/>
    <mergeCell ref="L51:M51"/>
    <mergeCell ref="L53:M53"/>
    <mergeCell ref="L54:M54"/>
    <mergeCell ref="L55:M55"/>
    <mergeCell ref="L56:M56"/>
    <mergeCell ref="L45:M45"/>
    <mergeCell ref="L46:M46"/>
    <mergeCell ref="L124:M124"/>
    <mergeCell ref="L125:M125"/>
    <mergeCell ref="L121:M121"/>
    <mergeCell ref="L122:M122"/>
    <mergeCell ref="L123:M123"/>
    <mergeCell ref="L57:M57"/>
    <mergeCell ref="L58:M58"/>
    <mergeCell ref="L59:M59"/>
    <mergeCell ref="L37:M37"/>
    <mergeCell ref="L38:M38"/>
    <mergeCell ref="L41:M41"/>
    <mergeCell ref="L42:M42"/>
    <mergeCell ref="L43:M43"/>
    <mergeCell ref="L44:M44"/>
    <mergeCell ref="L29:M29"/>
    <mergeCell ref="L30:M30"/>
    <mergeCell ref="L47:M47"/>
    <mergeCell ref="L48:M48"/>
    <mergeCell ref="L49:M49"/>
    <mergeCell ref="L32:M32"/>
    <mergeCell ref="L33:M33"/>
    <mergeCell ref="L34:M34"/>
    <mergeCell ref="L35:M35"/>
    <mergeCell ref="L36:M36"/>
    <mergeCell ref="L20:M20"/>
    <mergeCell ref="L21:M21"/>
    <mergeCell ref="L39:M39"/>
    <mergeCell ref="L40:M40"/>
    <mergeCell ref="L23:M23"/>
    <mergeCell ref="L24:M24"/>
    <mergeCell ref="L25:M25"/>
    <mergeCell ref="L26:M26"/>
    <mergeCell ref="L27:M27"/>
    <mergeCell ref="L28:M28"/>
    <mergeCell ref="L12:M12"/>
    <mergeCell ref="H5:H6"/>
    <mergeCell ref="L5:M6"/>
    <mergeCell ref="L31:M31"/>
    <mergeCell ref="L14:M14"/>
    <mergeCell ref="L15:M15"/>
    <mergeCell ref="L16:M16"/>
    <mergeCell ref="L17:M17"/>
    <mergeCell ref="L18:M18"/>
    <mergeCell ref="L19:M19"/>
    <mergeCell ref="A4:A6"/>
    <mergeCell ref="G5:G6"/>
    <mergeCell ref="C4:G4"/>
    <mergeCell ref="B4:B6"/>
    <mergeCell ref="L22:M22"/>
    <mergeCell ref="L10:M10"/>
    <mergeCell ref="L7:M7"/>
    <mergeCell ref="L8:M8"/>
    <mergeCell ref="L9:M9"/>
    <mergeCell ref="L11:M11"/>
    <mergeCell ref="H4:M4"/>
    <mergeCell ref="K5:K6"/>
    <mergeCell ref="L13:M13"/>
    <mergeCell ref="A2:M2"/>
    <mergeCell ref="C5:C6"/>
    <mergeCell ref="D5:D6"/>
    <mergeCell ref="E5:E6"/>
    <mergeCell ref="F5:F6"/>
    <mergeCell ref="I5:I6"/>
    <mergeCell ref="J5:J6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rowBreaks count="3" manualBreakCount="3">
    <brk id="32" max="255" man="1"/>
    <brk id="6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subject/>
  <dc:creator>FastReport.NET</dc:creator>
  <cp:keywords/>
  <dc:description/>
  <cp:lastModifiedBy>Admin</cp:lastModifiedBy>
  <cp:lastPrinted>2021-05-24T11:20:22Z</cp:lastPrinted>
  <dcterms:created xsi:type="dcterms:W3CDTF">2009-06-17T07:33:19Z</dcterms:created>
  <dcterms:modified xsi:type="dcterms:W3CDTF">2022-05-25T10:39:21Z</dcterms:modified>
  <cp:category/>
  <cp:version/>
  <cp:contentType/>
  <cp:contentStatus/>
</cp:coreProperties>
</file>