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590" activeTab="0"/>
  </bookViews>
  <sheets>
    <sheet name="zved" sheetId="1" r:id="rId1"/>
  </sheets>
  <definedNames/>
  <calcPr fullCalcOnLoad="1"/>
</workbook>
</file>

<file path=xl/sharedStrings.xml><?xml version="1.0" encoding="utf-8"?>
<sst xmlns="http://schemas.openxmlformats.org/spreadsheetml/2006/main" count="260" uniqueCount="228">
  <si>
    <t/>
  </si>
  <si>
    <t>Найменування показника</t>
  </si>
  <si>
    <t>Спеціальний фонд</t>
  </si>
  <si>
    <t>І. Доходи</t>
  </si>
  <si>
    <t>Податкові надходження</t>
  </si>
  <si>
    <t>10000000</t>
  </si>
  <si>
    <t>Податки на доходи, податки на прибуток, податки на збільшення ринкової вартості  </t>
  </si>
  <si>
    <t>11000000</t>
  </si>
  <si>
    <t>Податок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</si>
  <si>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</si>
  <si>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</si>
  <si>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</si>
  <si>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</si>
  <si>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11010200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</si>
  <si>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</si>
  <si>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</si>
  <si>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</si>
  <si>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</si>
  <si>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прибуток підприємств  </t>
  </si>
  <si>
    <t>11020000</t>
  </si>
  <si>
    <t>Податок на прибуток підприємств та фінансових установ комунальної власності </t>
  </si>
  <si>
    <t>11020200</t>
  </si>
  <si>
    <t>Рентна плата та плата за використання інших природних ресурсів </t>
  </si>
  <si>
    <t>13000000</t>
  </si>
  <si>
    <t>Рентна плата за спеціальне використання лісових ресурсів </t>
  </si>
  <si>
    <t>13010000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</si>
  <si>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</si>
  <si>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13010200</t>
  </si>
  <si>
    <t>Рентна плата за користування надрами </t>
  </si>
  <si>
    <t>13030000</t>
  </si>
  <si>
    <t>Рентна плата за користування надрами для видобування корисних копалин загальнодержавного значення </t>
  </si>
  <si>
    <t>13030100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</si>
  <si>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</si>
  <si>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</si>
  <si>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 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</si>
  <si>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</si>
  <si>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</si>
  <si>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</si>
  <si>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</si>
  <si>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</si>
  <si>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</si>
  <si>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</si>
  <si>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</si>
  <si>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Місцеві податки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</si>
  <si>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</si>
  <si>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</si>
  <si>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</si>
  <si>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</si>
  <si>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</si>
  <si>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</si>
  <si>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</si>
  <si>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</si>
  <si>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</si>
  <si>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</si>
  <si>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</si>
  <si>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 </t>
  </si>
  <si>
    <t>18010500</t>
  </si>
  <si>
    <t>Орендна плата з юридичних осіб </t>
  </si>
  <si>
    <t>18010600</t>
  </si>
  <si>
    <t>Земельний податок з фізичних осіб </t>
  </si>
  <si>
    <t>18010700</t>
  </si>
  <si>
    <t>Орендна плата з фізичних осіб </t>
  </si>
  <si>
    <t>18010900</t>
  </si>
  <si>
    <t>Транспортний податок з фізичних осіб</t>
  </si>
  <si>
    <t>18011000</t>
  </si>
  <si>
    <t>Транспортний податок з юридичних осіб</t>
  </si>
  <si>
    <t>18011100</t>
  </si>
  <si>
    <t>Туристичний збір </t>
  </si>
  <si>
    <t>18030000</t>
  </si>
  <si>
    <t>Туристичний збір, сплачений фізичними особами </t>
  </si>
  <si>
    <t>18030200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</si>
  <si>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</si>
  <si>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</si>
  <si>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</si>
  <si>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</si>
  <si>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</si>
  <si>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</si>
  <si>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</si>
  <si>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</si>
  <si>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Інші податки та збори</t>
  </si>
  <si>
    <t>19000000</t>
  </si>
  <si>
    <t>Екологічний податок</t>
  </si>
  <si>
    <t>19010000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</si>
  <si>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</si>
  <si>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</si>
  <si>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Надходження від скидів забруднюючих речовин безпосередньо у водні об'єкти </t>
  </si>
  <si>
    <t>19010200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</si>
  <si>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</si>
  <si>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</si>
  <si>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Неподаткові надходження</t>
  </si>
  <si>
    <t>20000000</t>
  </si>
  <si>
    <t>Доходи від власності та підприємницької діяльності</t>
  </si>
  <si>
    <t>21000000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</si>
  <si>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</si>
  <si>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21010000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</si>
  <si>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</si>
  <si>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21010300</t>
  </si>
  <si>
    <t>Інші надходження  </t>
  </si>
  <si>
    <t>21080000</t>
  </si>
  <si>
    <t>Адміністративні штрафи та інші санкції </t>
  </si>
  <si>
    <t>21081100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</si>
  <si>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</si>
  <si>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21081500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</si>
  <si>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</si>
  <si>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</si>
  <si>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</si>
  <si>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</si>
  <si>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</si>
  <si>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22010300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</si>
  <si>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</si>
  <si>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</si>
  <si>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 </t>
  </si>
  <si>
    <t>22012600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</si>
  <si>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</si>
  <si>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</si>
  <si>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</si>
  <si>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22080400</t>
  </si>
  <si>
    <t>Державне мито  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</si>
  <si>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</si>
  <si>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</si>
  <si>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</si>
  <si>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Державне мито, пов'язане з видачею та оформленням закордонних паспортів (посвідок) та паспортів громадян України  </t>
  </si>
  <si>
    <t>22090400</t>
  </si>
  <si>
    <t>Інші неподаткові надходження</t>
  </si>
  <si>
    <t>24000000</t>
  </si>
  <si>
    <t>24060000</t>
  </si>
  <si>
    <t>24060300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</si>
  <si>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</si>
  <si>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</si>
  <si>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</si>
  <si>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</si>
  <si>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</si>
  <si>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</si>
  <si>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</si>
  <si>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Інші джерела власних надходжень бюджетних установ  </t>
  </si>
  <si>
    <t>25020000</t>
  </si>
  <si>
    <t>Доходи від операцій з капіталом  </t>
  </si>
  <si>
    <t>30000000</t>
  </si>
  <si>
    <t>Надходження від продажу основного капіталу  </t>
  </si>
  <si>
    <t>31000000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</si>
  <si>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</si>
  <si>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31010000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</si>
  <si>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</si>
  <si>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</si>
  <si>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Надходження коштів від Державного фонду дорогоцінних металів і дорогоцінного каміння  </t>
  </si>
  <si>
    <t>31020000</t>
  </si>
  <si>
    <t>Офіційні трансферти  </t>
  </si>
  <si>
    <t>40000000</t>
  </si>
  <si>
    <t>Від органів державного управління  </t>
  </si>
  <si>
    <t>41000000</t>
  </si>
  <si>
    <t>Дотації</t>
  </si>
  <si>
    <t>41020000</t>
  </si>
  <si>
    <t>Базова дотація</t>
  </si>
  <si>
    <t>41020100</t>
  </si>
  <si>
    <t>Субвенції</t>
  </si>
  <si>
    <t>41030000</t>
  </si>
  <si>
    <t>Освітня субвенція з державного бюджету місцевим бюджетам</t>
  </si>
  <si>
    <t>41033900</t>
  </si>
  <si>
    <t>Дотації з місцевих бюджетів іншим місцевим бюджетам</t>
  </si>
  <si>
    <t>41040000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</si>
  <si>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</si>
  <si>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41040200</t>
  </si>
  <si>
    <t>Субвенції з місцевих бюджетів іншим місцевим бюджетам</t>
  </si>
  <si>
    <t>41050000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</si>
  <si>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</si>
  <si>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</si>
  <si>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</si>
  <si>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</si>
  <si>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Інші субвенції з місцевого бюджету</t>
  </si>
  <si>
    <t>41053900</t>
  </si>
  <si>
    <t>Усього</t>
  </si>
  <si>
    <t>90010300</t>
  </si>
  <si>
    <t>ІІ. Видатки</t>
  </si>
  <si>
    <t>Державне управління</t>
  </si>
  <si>
    <t>0100</t>
  </si>
  <si>
    <t>Освіта</t>
  </si>
  <si>
    <t>1000</t>
  </si>
  <si>
    <t>Охорона здоров'я</t>
  </si>
  <si>
    <t>2000</t>
  </si>
  <si>
    <t>Соціальний захист та соціальне забезпечення</t>
  </si>
  <si>
    <t>3000</t>
  </si>
  <si>
    <t>Культура і мистецтво</t>
  </si>
  <si>
    <t>4000</t>
  </si>
  <si>
    <t>Фізична культура і спорт</t>
  </si>
  <si>
    <t>5000</t>
  </si>
  <si>
    <t>Житлово-комунальне господарство</t>
  </si>
  <si>
    <t>6000</t>
  </si>
  <si>
    <t>Економічна діяльність</t>
  </si>
  <si>
    <t>7000</t>
  </si>
  <si>
    <t>Інша діяльність</t>
  </si>
  <si>
    <t>8000</t>
  </si>
  <si>
    <t>Субвенція з місцевого бюджету державному бюджету на виконання програм соціально-економічного розвитку регіонів</t>
  </si>
  <si>
    <t>9800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</si>
  <si>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</si>
  <si>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9700</t>
  </si>
  <si>
    <t>900203</t>
  </si>
  <si>
    <t xml:space="preserve">Загальний фонд </t>
  </si>
  <si>
    <t>ІНФОРМАЦІЯ</t>
  </si>
  <si>
    <t>грн.коп.</t>
  </si>
  <si>
    <t>Плата за встановлення земельного сервітуту</t>
  </si>
  <si>
    <t>21081700</t>
  </si>
  <si>
    <t>22090200</t>
  </si>
  <si>
    <t xml:space="preserve">Виконано станом на 01.06. 2022 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</si>
  <si>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</si>
  <si>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41040500</t>
  </si>
  <si>
    <t>Субвенція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 бюджету, що утворився на початок бюджетного періоду</t>
  </si>
  <si>
    <t>41058400</t>
  </si>
  <si>
    <t>Екологічний податок, який справляється за викиди в атмосферне повітря двоокису вуглецю стаціонарними джерелами забруднення</t>
  </si>
  <si>
    <t>19011000</t>
  </si>
  <si>
    <t>ІІІ. Фінансування</t>
  </si>
  <si>
    <t>Фінансування бюджету за типом кредитора</t>
  </si>
  <si>
    <t>Внутрішне фінансування</t>
  </si>
  <si>
    <t>Фінансування за типом боргового зовов"язання</t>
  </si>
  <si>
    <t>Фінансування за активними операціями</t>
  </si>
  <si>
    <t>Затверджено на 2023 рік</t>
  </si>
  <si>
    <t xml:space="preserve">Виконано станом на 01.06. 2023 </t>
  </si>
  <si>
    <t xml:space="preserve"> Темп росту 2023 року до відповідного періоду 2022 року</t>
  </si>
  <si>
    <t>Виконання річних планових призначень за відповідний період  2023 року ( % )</t>
  </si>
  <si>
    <t xml:space="preserve">В.о начальника міського </t>
  </si>
  <si>
    <t>фінансового управління                                                                                                               Таїсія МОРГУНОВА</t>
  </si>
  <si>
    <t xml:space="preserve">щодо виконання бюджету Костянтинівської МТГ за січень-травень  2023 року
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</si>
  <si>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</si>
  <si>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22130000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</si>
  <si>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</si>
  <si>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41021400</t>
  </si>
  <si>
    <t>Інші дотації з місцевого бюджету</t>
  </si>
  <si>
    <t>41040400</t>
  </si>
  <si>
    <t>у 10,1 тис.разів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</si>
</sst>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;\-#,##0"/>
    <numFmt numFmtId="181" formatCode="#,##0.00;\-#,##0.00"/>
    <numFmt numFmtId="182" formatCode="#,##0.00_ ;\-#,##0.00\ "/>
    <numFmt numFmtId="183" formatCode="#,##0.000;\-#,##0.000"/>
    <numFmt numFmtId="184" formatCode="#,##0.0;\-#,##0.0"/>
    <numFmt numFmtId="185" formatCode="0.0"/>
  </numFmts>
  <fonts count="62">
    <font>
      <sz val="8"/>
      <color rgb="FF000000"/>
      <name val="Tahoma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5"/>
      <color indexed="8"/>
      <name val="Times New Roman"/>
      <family val="1"/>
    </font>
    <font>
      <sz val="5"/>
      <color indexed="8"/>
      <name val="Times New Roman"/>
      <family val="1"/>
    </font>
    <font>
      <b/>
      <i/>
      <sz val="5"/>
      <color indexed="8"/>
      <name val="Times New Roman"/>
      <family val="1"/>
    </font>
    <font>
      <sz val="6"/>
      <color indexed="8"/>
      <name val="Times New Roman"/>
      <family val="1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sz val="5"/>
      <color indexed="8"/>
      <name val="Arial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b/>
      <sz val="6"/>
      <color rgb="FF000000"/>
      <name val="Times New Roman"/>
      <family val="1"/>
    </font>
    <font>
      <b/>
      <sz val="5"/>
      <color rgb="FF000000"/>
      <name val="Times New Roman"/>
      <family val="1"/>
    </font>
    <font>
      <sz val="5"/>
      <color rgb="FF000000"/>
      <name val="Times New Roman"/>
      <family val="1"/>
    </font>
    <font>
      <b/>
      <i/>
      <sz val="5"/>
      <color rgb="FF000000"/>
      <name val="Times New Roman"/>
      <family val="1"/>
    </font>
    <font>
      <sz val="6"/>
      <color rgb="FF000000"/>
      <name val="Times New Roman"/>
      <family val="1"/>
    </font>
    <font>
      <sz val="4"/>
      <color rgb="FF000000"/>
      <name val="Times New Roman"/>
      <family val="1"/>
    </font>
    <font>
      <b/>
      <sz val="4"/>
      <color rgb="FF000000"/>
      <name val="Times New Roman"/>
      <family val="1"/>
    </font>
    <font>
      <sz val="5"/>
      <color rgb="FF000000"/>
      <name val="Arial"/>
      <family val="2"/>
    </font>
    <font>
      <sz val="8"/>
      <color rgb="FF000000"/>
      <name val="Times New Roman"/>
      <family val="1"/>
    </font>
    <font>
      <b/>
      <i/>
      <u val="single"/>
      <sz val="11"/>
      <color rgb="FF000000"/>
      <name val="Times New Roman"/>
      <family val="1"/>
    </font>
    <font>
      <b/>
      <sz val="7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9" borderId="7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89">
    <xf numFmtId="0" fontId="0" fillId="2" borderId="0" xfId="0" applyFill="1" applyAlignment="1">
      <alignment horizontal="left" vertical="top" wrapText="1"/>
    </xf>
    <xf numFmtId="0" fontId="0" fillId="34" borderId="0" xfId="0" applyFill="1" applyAlignment="1">
      <alignment horizontal="left" vertical="top" wrapText="1"/>
    </xf>
    <xf numFmtId="0" fontId="49" fillId="34" borderId="10" xfId="0" applyFont="1" applyFill="1" applyBorder="1" applyAlignment="1">
      <alignment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181" fontId="52" fillId="34" borderId="11" xfId="0" applyNumberFormat="1" applyFont="1" applyFill="1" applyBorder="1" applyAlignment="1">
      <alignment horizontal="right" vertical="center" wrapText="1"/>
    </xf>
    <xf numFmtId="0" fontId="51" fillId="34" borderId="11" xfId="0" applyFont="1" applyFill="1" applyBorder="1" applyAlignment="1">
      <alignment horizontal="left" vertical="center" wrapText="1"/>
    </xf>
    <xf numFmtId="0" fontId="53" fillId="34" borderId="11" xfId="0" applyFont="1" applyFill="1" applyBorder="1" applyAlignment="1">
      <alignment horizontal="left" vertical="center" wrapText="1"/>
    </xf>
    <xf numFmtId="0" fontId="52" fillId="34" borderId="11" xfId="0" applyFont="1" applyFill="1" applyBorder="1" applyAlignment="1">
      <alignment horizontal="left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2" fillId="34" borderId="0" xfId="0" applyFont="1" applyFill="1" applyBorder="1" applyAlignment="1">
      <alignment vertical="center" wrapText="1"/>
    </xf>
    <xf numFmtId="0" fontId="0" fillId="34" borderId="0" xfId="0" applyFill="1" applyBorder="1" applyAlignment="1">
      <alignment horizontal="left" vertical="top" wrapText="1"/>
    </xf>
    <xf numFmtId="0" fontId="49" fillId="34" borderId="0" xfId="0" applyFont="1" applyFill="1" applyBorder="1" applyAlignment="1">
      <alignment vertical="center" wrapText="1"/>
    </xf>
    <xf numFmtId="181" fontId="55" fillId="34" borderId="11" xfId="0" applyNumberFormat="1" applyFont="1" applyFill="1" applyBorder="1" applyAlignment="1">
      <alignment horizontal="right" vertical="center" wrapText="1"/>
    </xf>
    <xf numFmtId="184" fontId="55" fillId="34" borderId="11" xfId="0" applyNumberFormat="1" applyFont="1" applyFill="1" applyBorder="1" applyAlignment="1">
      <alignment horizontal="right" vertical="center" wrapText="1"/>
    </xf>
    <xf numFmtId="184" fontId="56" fillId="34" borderId="11" xfId="0" applyNumberFormat="1" applyFont="1" applyFill="1" applyBorder="1" applyAlignment="1">
      <alignment horizontal="right" vertical="center" wrapText="1"/>
    </xf>
    <xf numFmtId="184" fontId="57" fillId="34" borderId="11" xfId="0" applyNumberFormat="1" applyFont="1" applyFill="1" applyBorder="1" applyAlignment="1">
      <alignment horizontal="right" vertical="center" wrapText="1"/>
    </xf>
    <xf numFmtId="181" fontId="55" fillId="34" borderId="0" xfId="0" applyNumberFormat="1" applyFont="1" applyFill="1" applyBorder="1" applyAlignment="1">
      <alignment horizontal="right" vertical="center" wrapText="1"/>
    </xf>
    <xf numFmtId="184" fontId="55" fillId="34" borderId="12" xfId="0" applyNumberFormat="1" applyFont="1" applyFill="1" applyBorder="1" applyAlignment="1">
      <alignment horizontal="right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vertical="center" wrapText="1"/>
    </xf>
    <xf numFmtId="0" fontId="53" fillId="34" borderId="14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left" vertical="center" wrapText="1"/>
    </xf>
    <xf numFmtId="0" fontId="53" fillId="34" borderId="14" xfId="0" applyFont="1" applyFill="1" applyBorder="1" applyAlignment="1">
      <alignment horizontal="left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center" vertical="center" wrapText="1"/>
    </xf>
    <xf numFmtId="0" fontId="50" fillId="34" borderId="11" xfId="52" applyFont="1" applyFill="1" applyBorder="1" applyAlignment="1">
      <alignment horizontal="center" vertical="center" wrapText="1"/>
      <protection/>
    </xf>
    <xf numFmtId="184" fontId="56" fillId="34" borderId="15" xfId="0" applyNumberFormat="1" applyFont="1" applyFill="1" applyBorder="1" applyAlignment="1">
      <alignment horizontal="right" vertical="center" wrapText="1"/>
    </xf>
    <xf numFmtId="181" fontId="56" fillId="34" borderId="15" xfId="0" applyNumberFormat="1" applyFont="1" applyFill="1" applyBorder="1" applyAlignment="1">
      <alignment horizontal="right" vertical="center" wrapText="1"/>
    </xf>
    <xf numFmtId="184" fontId="56" fillId="34" borderId="13" xfId="0" applyNumberFormat="1" applyFont="1" applyFill="1" applyBorder="1" applyAlignment="1">
      <alignment horizontal="right" vertical="center" wrapText="1"/>
    </xf>
    <xf numFmtId="0" fontId="51" fillId="34" borderId="12" xfId="52" applyFont="1" applyFill="1" applyBorder="1" applyAlignment="1">
      <alignment horizontal="center" vertical="center" wrapText="1"/>
      <protection/>
    </xf>
    <xf numFmtId="0" fontId="55" fillId="34" borderId="15" xfId="0" applyFont="1" applyFill="1" applyBorder="1" applyAlignment="1">
      <alignment horizontal="left" vertical="top" wrapText="1"/>
    </xf>
    <xf numFmtId="0" fontId="56" fillId="34" borderId="15" xfId="0" applyFont="1" applyFill="1" applyBorder="1" applyAlignment="1">
      <alignment horizontal="left" vertical="top" wrapText="1"/>
    </xf>
    <xf numFmtId="0" fontId="56" fillId="34" borderId="15" xfId="0" applyFont="1" applyFill="1" applyBorder="1" applyAlignment="1">
      <alignment horizontal="right" vertical="top" wrapText="1"/>
    </xf>
    <xf numFmtId="0" fontId="0" fillId="34" borderId="0" xfId="0" applyFill="1" applyAlignment="1">
      <alignment horizontal="left" vertical="top"/>
    </xf>
    <xf numFmtId="0" fontId="58" fillId="34" borderId="0" xfId="0" applyFont="1" applyFill="1" applyAlignment="1">
      <alignment horizontal="left" vertical="top"/>
    </xf>
    <xf numFmtId="181" fontId="55" fillId="34" borderId="11" xfId="0" applyNumberFormat="1" applyFont="1" applyFill="1" applyBorder="1" applyAlignment="1">
      <alignment horizontal="right" vertical="center" wrapText="1"/>
    </xf>
    <xf numFmtId="181" fontId="56" fillId="34" borderId="13" xfId="0" applyNumberFormat="1" applyFont="1" applyFill="1" applyBorder="1" applyAlignment="1">
      <alignment horizontal="right" vertical="center" wrapText="1"/>
    </xf>
    <xf numFmtId="0" fontId="55" fillId="34" borderId="11" xfId="0" applyNumberFormat="1" applyFont="1" applyFill="1" applyBorder="1" applyAlignment="1">
      <alignment horizontal="right" vertical="center" wrapText="1"/>
    </xf>
    <xf numFmtId="181" fontId="56" fillId="34" borderId="11" xfId="0" applyNumberFormat="1" applyFont="1" applyFill="1" applyBorder="1" applyAlignment="1">
      <alignment horizontal="right" vertical="center" wrapText="1"/>
    </xf>
    <xf numFmtId="181" fontId="57" fillId="34" borderId="11" xfId="0" applyNumberFormat="1" applyFont="1" applyFill="1" applyBorder="1" applyAlignment="1">
      <alignment horizontal="right" vertical="center" wrapText="1"/>
    </xf>
    <xf numFmtId="0" fontId="51" fillId="34" borderId="11" xfId="0" applyFont="1" applyFill="1" applyBorder="1" applyAlignment="1">
      <alignment horizontal="left" vertical="center" wrapText="1"/>
    </xf>
    <xf numFmtId="0" fontId="52" fillId="34" borderId="11" xfId="0" applyFont="1" applyFill="1" applyBorder="1" applyAlignment="1">
      <alignment horizontal="left" vertical="center" wrapText="1"/>
    </xf>
    <xf numFmtId="181" fontId="55" fillId="34" borderId="12" xfId="0" applyNumberFormat="1" applyFont="1" applyFill="1" applyBorder="1" applyAlignment="1">
      <alignment horizontal="right" vertical="center" wrapText="1"/>
    </xf>
    <xf numFmtId="181" fontId="55" fillId="34" borderId="16" xfId="0" applyNumberFormat="1" applyFont="1" applyFill="1" applyBorder="1" applyAlignment="1">
      <alignment horizontal="right" vertical="center" wrapText="1"/>
    </xf>
    <xf numFmtId="0" fontId="52" fillId="34" borderId="17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left" vertical="center" wrapText="1"/>
    </xf>
    <xf numFmtId="0" fontId="52" fillId="34" borderId="15" xfId="0" applyFont="1" applyFill="1" applyBorder="1" applyAlignment="1">
      <alignment horizontal="left" vertical="center" wrapText="1"/>
    </xf>
    <xf numFmtId="0" fontId="52" fillId="34" borderId="0" xfId="0" applyFont="1" applyFill="1" applyBorder="1" applyAlignment="1">
      <alignment horizontal="left" vertical="center" wrapText="1"/>
    </xf>
    <xf numFmtId="0" fontId="50" fillId="34" borderId="11" xfId="0" applyFont="1" applyFill="1" applyBorder="1" applyAlignment="1">
      <alignment horizontal="left" vertical="center" wrapText="1"/>
    </xf>
    <xf numFmtId="184" fontId="55" fillId="34" borderId="11" xfId="0" applyNumberFormat="1" applyFont="1" applyFill="1" applyBorder="1" applyAlignment="1">
      <alignment horizontal="right" vertical="center" wrapText="1"/>
    </xf>
    <xf numFmtId="0" fontId="52" fillId="34" borderId="15" xfId="0" applyFont="1" applyFill="1" applyBorder="1" applyAlignment="1">
      <alignment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2" fillId="34" borderId="15" xfId="0" applyFont="1" applyFill="1" applyBorder="1" applyAlignment="1">
      <alignment vertical="center" wrapText="1"/>
    </xf>
    <xf numFmtId="2" fontId="56" fillId="34" borderId="15" xfId="0" applyNumberFormat="1" applyFont="1" applyFill="1" applyBorder="1" applyAlignment="1">
      <alignment horizontal="right" vertical="top" wrapText="1"/>
    </xf>
    <xf numFmtId="181" fontId="56" fillId="34" borderId="18" xfId="0" applyNumberFormat="1" applyFont="1" applyFill="1" applyBorder="1" applyAlignment="1">
      <alignment horizontal="center" vertical="center" wrapText="1"/>
    </xf>
    <xf numFmtId="181" fontId="56" fillId="34" borderId="19" xfId="0" applyNumberFormat="1" applyFont="1" applyFill="1" applyBorder="1" applyAlignment="1">
      <alignment horizontal="center" vertical="center" wrapText="1"/>
    </xf>
    <xf numFmtId="0" fontId="55" fillId="34" borderId="18" xfId="0" applyFont="1" applyFill="1" applyBorder="1" applyAlignment="1">
      <alignment horizontal="center" vertical="top" wrapText="1"/>
    </xf>
    <xf numFmtId="0" fontId="55" fillId="34" borderId="19" xfId="0" applyFont="1" applyFill="1" applyBorder="1" applyAlignment="1">
      <alignment horizontal="center" vertical="top" wrapText="1"/>
    </xf>
    <xf numFmtId="0" fontId="56" fillId="34" borderId="18" xfId="0" applyFont="1" applyFill="1" applyBorder="1" applyAlignment="1">
      <alignment horizontal="center" vertical="top" wrapText="1"/>
    </xf>
    <xf numFmtId="0" fontId="56" fillId="34" borderId="19" xfId="0" applyFont="1" applyFill="1" applyBorder="1" applyAlignment="1">
      <alignment horizontal="center" vertical="top" wrapText="1"/>
    </xf>
    <xf numFmtId="181" fontId="55" fillId="34" borderId="11" xfId="0" applyNumberFormat="1" applyFont="1" applyFill="1" applyBorder="1" applyAlignment="1">
      <alignment horizontal="right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50" fillId="34" borderId="20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21" xfId="0" applyFont="1" applyFill="1" applyBorder="1" applyAlignment="1">
      <alignment horizontal="center" vertical="center" wrapText="1"/>
    </xf>
    <xf numFmtId="0" fontId="51" fillId="34" borderId="22" xfId="0" applyFont="1" applyFill="1" applyBorder="1" applyAlignment="1">
      <alignment horizontal="center" vertical="center" wrapText="1"/>
    </xf>
    <xf numFmtId="0" fontId="51" fillId="34" borderId="23" xfId="0" applyFont="1" applyFill="1" applyBorder="1" applyAlignment="1">
      <alignment horizontal="center" vertical="center" wrapText="1"/>
    </xf>
    <xf numFmtId="0" fontId="51" fillId="34" borderId="24" xfId="0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0" fontId="51" fillId="34" borderId="25" xfId="0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center" vertical="center" wrapText="1"/>
    </xf>
    <xf numFmtId="181" fontId="55" fillId="34" borderId="12" xfId="0" applyNumberFormat="1" applyFont="1" applyFill="1" applyBorder="1" applyAlignment="1">
      <alignment horizontal="center" vertical="center" wrapText="1"/>
    </xf>
    <xf numFmtId="181" fontId="55" fillId="34" borderId="16" xfId="0" applyNumberFormat="1" applyFont="1" applyFill="1" applyBorder="1" applyAlignment="1">
      <alignment horizontal="center" vertical="center" wrapText="1"/>
    </xf>
    <xf numFmtId="0" fontId="59" fillId="34" borderId="0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center" vertical="center" wrapText="1"/>
    </xf>
    <xf numFmtId="181" fontId="57" fillId="34" borderId="11" xfId="0" applyNumberFormat="1" applyFont="1" applyFill="1" applyBorder="1" applyAlignment="1">
      <alignment horizontal="right" vertical="center" wrapText="1"/>
    </xf>
    <xf numFmtId="181" fontId="55" fillId="34" borderId="15" xfId="0" applyNumberFormat="1" applyFont="1" applyFill="1" applyBorder="1" applyAlignment="1">
      <alignment horizontal="right" vertical="center" wrapText="1"/>
    </xf>
    <xf numFmtId="181" fontId="55" fillId="34" borderId="13" xfId="0" applyNumberFormat="1" applyFont="1" applyFill="1" applyBorder="1" applyAlignment="1">
      <alignment horizontal="right" vertical="center" wrapText="1"/>
    </xf>
    <xf numFmtId="181" fontId="55" fillId="34" borderId="14" xfId="0" applyNumberFormat="1" applyFont="1" applyFill="1" applyBorder="1" applyAlignment="1">
      <alignment horizontal="right" vertical="center" wrapText="1"/>
    </xf>
    <xf numFmtId="181" fontId="56" fillId="34" borderId="11" xfId="0" applyNumberFormat="1" applyFont="1" applyFill="1" applyBorder="1" applyAlignment="1">
      <alignment horizontal="right" vertical="center" wrapText="1"/>
    </xf>
    <xf numFmtId="2" fontId="55" fillId="34" borderId="11" xfId="0" applyNumberFormat="1" applyFont="1" applyFill="1" applyBorder="1" applyAlignment="1">
      <alignment horizontal="right" vertical="center" wrapText="1"/>
    </xf>
    <xf numFmtId="0" fontId="55" fillId="34" borderId="11" xfId="0" applyNumberFormat="1" applyFont="1" applyFill="1" applyBorder="1" applyAlignment="1">
      <alignment horizontal="right" vertical="center" wrapText="1"/>
    </xf>
    <xf numFmtId="0" fontId="61" fillId="34" borderId="0" xfId="0" applyFont="1" applyFill="1" applyBorder="1" applyAlignment="1">
      <alignment horizontal="center" vertical="center" wrapText="1"/>
    </xf>
    <xf numFmtId="181" fontId="56" fillId="34" borderId="13" xfId="0" applyNumberFormat="1" applyFont="1" applyFill="1" applyBorder="1" applyAlignment="1">
      <alignment horizontal="righ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3" xfId="67"/>
    <cellStyle name="Обычный 4" xfId="68"/>
    <cellStyle name="Обычный 5" xfId="69"/>
    <cellStyle name="Обычный 6" xfId="70"/>
    <cellStyle name="Обычный 7" xfId="71"/>
    <cellStyle name="Обычный 8" xfId="72"/>
    <cellStyle name="Обычный 9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tabSelected="1" zoomScale="200" zoomScaleNormal="200" zoomScalePageLayoutView="0" workbookViewId="0" topLeftCell="A1">
      <pane xSplit="2" ySplit="6" topLeftCell="C11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19" sqref="F119"/>
    </sheetView>
  </sheetViews>
  <sheetFormatPr defaultColWidth="9.33203125" defaultRowHeight="10.5"/>
  <cols>
    <col min="1" max="1" width="29.66015625" style="1" customWidth="1"/>
    <col min="2" max="2" width="6.5" style="1" customWidth="1"/>
    <col min="3" max="3" width="9.83203125" style="1" customWidth="1"/>
    <col min="4" max="4" width="8.33203125" style="1" customWidth="1"/>
    <col min="5" max="5" width="9.33203125" style="1" customWidth="1"/>
    <col min="6" max="7" width="8.33203125" style="1" customWidth="1"/>
    <col min="8" max="8" width="9.83203125" style="1" customWidth="1"/>
    <col min="9" max="9" width="8.33203125" style="1" customWidth="1"/>
    <col min="10" max="10" width="9.66015625" style="1" customWidth="1"/>
    <col min="11" max="11" width="7.16015625" style="1" customWidth="1"/>
    <col min="12" max="12" width="4.83203125" style="1" customWidth="1"/>
    <col min="13" max="13" width="3.66015625" style="1" customWidth="1"/>
    <col min="14" max="16384" width="9.33203125" style="1" customWidth="1"/>
  </cols>
  <sheetData>
    <row r="1" spans="1:13" ht="18" customHeight="1">
      <c r="A1" s="87" t="s">
        <v>197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24.75" customHeight="1">
      <c r="A2" s="77" t="s">
        <v>220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4" ht="6.75" customHeight="1">
      <c r="A3" s="2"/>
      <c r="B3" s="2"/>
      <c r="C3" s="2"/>
      <c r="D3" s="2"/>
      <c r="E3" s="2"/>
      <c r="F3" s="2"/>
      <c r="G3" s="2"/>
      <c r="H3" s="14"/>
      <c r="I3" s="14"/>
      <c r="J3" s="14"/>
      <c r="K3" s="14"/>
      <c r="L3" s="12" t="s">
        <v>198</v>
      </c>
      <c r="M3" s="12"/>
      <c r="N3" s="12"/>
    </row>
    <row r="4" spans="1:14" ht="13.5" customHeight="1">
      <c r="A4" s="79" t="s">
        <v>1</v>
      </c>
      <c r="B4" s="79"/>
      <c r="C4" s="65" t="s">
        <v>196</v>
      </c>
      <c r="D4" s="66"/>
      <c r="E4" s="66"/>
      <c r="F4" s="66"/>
      <c r="G4" s="66"/>
      <c r="H4" s="72" t="s">
        <v>2</v>
      </c>
      <c r="I4" s="72"/>
      <c r="J4" s="72"/>
      <c r="K4" s="72"/>
      <c r="L4" s="72"/>
      <c r="M4" s="72"/>
      <c r="N4" s="13"/>
    </row>
    <row r="5" spans="1:13" ht="27" customHeight="1">
      <c r="A5" s="79"/>
      <c r="B5" s="79"/>
      <c r="C5" s="67" t="s">
        <v>202</v>
      </c>
      <c r="D5" s="78" t="s">
        <v>214</v>
      </c>
      <c r="E5" s="67" t="s">
        <v>215</v>
      </c>
      <c r="F5" s="78" t="s">
        <v>217</v>
      </c>
      <c r="G5" s="78" t="s">
        <v>216</v>
      </c>
      <c r="H5" s="67" t="s">
        <v>202</v>
      </c>
      <c r="I5" s="78" t="s">
        <v>214</v>
      </c>
      <c r="J5" s="67" t="s">
        <v>215</v>
      </c>
      <c r="K5" s="73" t="s">
        <v>217</v>
      </c>
      <c r="L5" s="68" t="s">
        <v>216</v>
      </c>
      <c r="M5" s="69"/>
    </row>
    <row r="6" spans="1:13" ht="29.25" customHeight="1">
      <c r="A6" s="79"/>
      <c r="B6" s="79"/>
      <c r="C6" s="67"/>
      <c r="D6" s="74"/>
      <c r="E6" s="67"/>
      <c r="F6" s="74"/>
      <c r="G6" s="74"/>
      <c r="H6" s="67"/>
      <c r="I6" s="74"/>
      <c r="J6" s="67"/>
      <c r="K6" s="74"/>
      <c r="L6" s="70"/>
      <c r="M6" s="71"/>
    </row>
    <row r="7" spans="1:13" ht="9" customHeight="1">
      <c r="A7" s="3" t="s">
        <v>3</v>
      </c>
      <c r="B7" s="4" t="s">
        <v>0</v>
      </c>
      <c r="C7" s="5" t="s">
        <v>0</v>
      </c>
      <c r="D7" s="5" t="s">
        <v>0</v>
      </c>
      <c r="E7" s="5" t="s">
        <v>0</v>
      </c>
      <c r="F7" s="5" t="s">
        <v>0</v>
      </c>
      <c r="G7" s="5"/>
      <c r="H7" s="43" t="s">
        <v>0</v>
      </c>
      <c r="I7" s="43" t="s">
        <v>0</v>
      </c>
      <c r="J7" s="43" t="s">
        <v>0</v>
      </c>
      <c r="K7" s="18" t="s">
        <v>0</v>
      </c>
      <c r="L7" s="80" t="s">
        <v>0</v>
      </c>
      <c r="M7" s="80"/>
    </row>
    <row r="8" spans="1:13" ht="9" customHeight="1">
      <c r="A8" s="3" t="s">
        <v>4</v>
      </c>
      <c r="B8" s="4" t="s">
        <v>5</v>
      </c>
      <c r="C8" s="39">
        <v>113975557.83</v>
      </c>
      <c r="D8" s="39">
        <v>244537050</v>
      </c>
      <c r="E8" s="39">
        <v>379842906.24</v>
      </c>
      <c r="F8" s="16">
        <f>E8/D8*100</f>
        <v>155.33143392381646</v>
      </c>
      <c r="G8" s="39">
        <f>E8-C8</f>
        <v>265867348.41000003</v>
      </c>
      <c r="H8" s="15">
        <v>136549.94</v>
      </c>
      <c r="I8" s="15">
        <v>130000</v>
      </c>
      <c r="J8" s="15">
        <v>26353.42</v>
      </c>
      <c r="K8" s="16">
        <f>J8/I8*100</f>
        <v>20.271861538461536</v>
      </c>
      <c r="L8" s="64">
        <f>J8-H8</f>
        <v>-110196.52</v>
      </c>
      <c r="M8" s="64"/>
    </row>
    <row r="9" spans="1:13" ht="13.5" customHeight="1">
      <c r="A9" s="6" t="s">
        <v>6</v>
      </c>
      <c r="B9" s="4" t="s">
        <v>7</v>
      </c>
      <c r="C9" s="39">
        <v>79724361.09</v>
      </c>
      <c r="D9" s="39">
        <v>187031800</v>
      </c>
      <c r="E9" s="39">
        <v>350987575.9</v>
      </c>
      <c r="F9" s="16">
        <f aca="true" t="shared" si="0" ref="F9:F74">E9/D9*100</f>
        <v>187.6619782839068</v>
      </c>
      <c r="G9" s="39">
        <f aca="true" t="shared" si="1" ref="G9:G74">E9-C9</f>
        <v>271263214.80999994</v>
      </c>
      <c r="H9" s="39"/>
      <c r="I9" s="39"/>
      <c r="J9" s="39"/>
      <c r="K9" s="16"/>
      <c r="L9" s="64"/>
      <c r="M9" s="64"/>
    </row>
    <row r="10" spans="1:13" ht="7.5" customHeight="1">
      <c r="A10" s="7" t="s">
        <v>8</v>
      </c>
      <c r="B10" s="21" t="s">
        <v>9</v>
      </c>
      <c r="C10" s="39">
        <v>79708672.81</v>
      </c>
      <c r="D10" s="39">
        <v>187021800</v>
      </c>
      <c r="E10" s="39">
        <v>350975869.08</v>
      </c>
      <c r="F10" s="16">
        <f t="shared" si="0"/>
        <v>187.66575291222733</v>
      </c>
      <c r="G10" s="39">
        <f t="shared" si="1"/>
        <v>271267196.27</v>
      </c>
      <c r="H10" s="39"/>
      <c r="I10" s="39"/>
      <c r="J10" s="39"/>
      <c r="K10" s="16"/>
      <c r="L10" s="64"/>
      <c r="M10" s="64"/>
    </row>
    <row r="11" spans="1:13" ht="19.5" customHeight="1">
      <c r="A11" s="8" t="s">
        <v>10</v>
      </c>
      <c r="B11" s="9" t="s">
        <v>11</v>
      </c>
      <c r="C11" s="39">
        <v>72409359.12</v>
      </c>
      <c r="D11" s="39">
        <v>109888587</v>
      </c>
      <c r="E11" s="39">
        <v>43318365.8</v>
      </c>
      <c r="F11" s="16">
        <f t="shared" si="0"/>
        <v>39.42025917577773</v>
      </c>
      <c r="G11" s="39">
        <f t="shared" si="1"/>
        <v>-29090993.320000008</v>
      </c>
      <c r="H11" s="39"/>
      <c r="I11" s="39"/>
      <c r="J11" s="39"/>
      <c r="K11" s="16"/>
      <c r="L11" s="64"/>
      <c r="M11" s="64"/>
    </row>
    <row r="12" spans="1:13" ht="30" customHeight="1">
      <c r="A12" s="8" t="s">
        <v>12</v>
      </c>
      <c r="B12" s="9" t="s">
        <v>13</v>
      </c>
      <c r="C12" s="39">
        <v>5500440.06</v>
      </c>
      <c r="D12" s="39">
        <v>74698213</v>
      </c>
      <c r="E12" s="39">
        <v>306144795.17</v>
      </c>
      <c r="F12" s="16">
        <f t="shared" si="0"/>
        <v>409.8421941767201</v>
      </c>
      <c r="G12" s="39">
        <f t="shared" si="1"/>
        <v>300644355.11</v>
      </c>
      <c r="H12" s="39"/>
      <c r="I12" s="39"/>
      <c r="J12" s="39"/>
      <c r="K12" s="16"/>
      <c r="L12" s="64"/>
      <c r="M12" s="64"/>
    </row>
    <row r="13" spans="1:13" ht="19.5" customHeight="1">
      <c r="A13" s="8" t="s">
        <v>14</v>
      </c>
      <c r="B13" s="9" t="s">
        <v>15</v>
      </c>
      <c r="C13" s="39">
        <v>1093995.91</v>
      </c>
      <c r="D13" s="39">
        <v>1335000</v>
      </c>
      <c r="E13" s="39">
        <v>787016.1</v>
      </c>
      <c r="F13" s="16">
        <f t="shared" si="0"/>
        <v>58.95251685393258</v>
      </c>
      <c r="G13" s="39">
        <f t="shared" si="1"/>
        <v>-306979.80999999994</v>
      </c>
      <c r="H13" s="39"/>
      <c r="I13" s="39"/>
      <c r="J13" s="39"/>
      <c r="K13" s="16"/>
      <c r="L13" s="64"/>
      <c r="M13" s="64"/>
    </row>
    <row r="14" spans="1:13" ht="19.5" customHeight="1">
      <c r="A14" s="8" t="s">
        <v>16</v>
      </c>
      <c r="B14" s="9" t="s">
        <v>17</v>
      </c>
      <c r="C14" s="39">
        <v>704877.72</v>
      </c>
      <c r="D14" s="39">
        <v>1100000</v>
      </c>
      <c r="E14" s="39">
        <v>725692.01</v>
      </c>
      <c r="F14" s="16">
        <f t="shared" si="0"/>
        <v>65.97200090909091</v>
      </c>
      <c r="G14" s="39">
        <f t="shared" si="1"/>
        <v>20814.290000000037</v>
      </c>
      <c r="H14" s="39"/>
      <c r="I14" s="39"/>
      <c r="J14" s="39"/>
      <c r="K14" s="16"/>
      <c r="L14" s="64"/>
      <c r="M14" s="64"/>
    </row>
    <row r="15" spans="1:13" ht="7.5" customHeight="1">
      <c r="A15" s="7" t="s">
        <v>18</v>
      </c>
      <c r="B15" s="21" t="s">
        <v>19</v>
      </c>
      <c r="C15" s="39">
        <v>15688.28</v>
      </c>
      <c r="D15" s="39">
        <v>10000</v>
      </c>
      <c r="E15" s="39">
        <v>11706.82</v>
      </c>
      <c r="F15" s="16">
        <f t="shared" si="0"/>
        <v>117.0682</v>
      </c>
      <c r="G15" s="39">
        <f t="shared" si="1"/>
        <v>-3981.460000000001</v>
      </c>
      <c r="H15" s="39"/>
      <c r="I15" s="39"/>
      <c r="J15" s="39"/>
      <c r="K15" s="16"/>
      <c r="L15" s="64"/>
      <c r="M15" s="64"/>
    </row>
    <row r="16" spans="1:13" ht="13.5" customHeight="1">
      <c r="A16" s="8" t="s">
        <v>20</v>
      </c>
      <c r="B16" s="9" t="s">
        <v>21</v>
      </c>
      <c r="C16" s="39">
        <v>15688.28</v>
      </c>
      <c r="D16" s="39">
        <v>10000</v>
      </c>
      <c r="E16" s="39">
        <v>11706.82</v>
      </c>
      <c r="F16" s="16">
        <f t="shared" si="0"/>
        <v>117.0682</v>
      </c>
      <c r="G16" s="39">
        <f t="shared" si="1"/>
        <v>-3981.460000000001</v>
      </c>
      <c r="H16" s="39"/>
      <c r="I16" s="39"/>
      <c r="J16" s="39"/>
      <c r="K16" s="16"/>
      <c r="L16" s="64"/>
      <c r="M16" s="64"/>
    </row>
    <row r="17" spans="1:13" ht="13.5" customHeight="1">
      <c r="A17" s="6" t="s">
        <v>22</v>
      </c>
      <c r="B17" s="4" t="s">
        <v>23</v>
      </c>
      <c r="C17" s="39">
        <v>291913.05</v>
      </c>
      <c r="D17" s="39">
        <v>80000</v>
      </c>
      <c r="E17" s="39">
        <v>67.41</v>
      </c>
      <c r="F17" s="16">
        <f t="shared" si="0"/>
        <v>0.08426249999999999</v>
      </c>
      <c r="G17" s="39">
        <f t="shared" si="1"/>
        <v>-291845.64</v>
      </c>
      <c r="H17" s="39"/>
      <c r="I17" s="39"/>
      <c r="J17" s="39"/>
      <c r="K17" s="16"/>
      <c r="L17" s="64"/>
      <c r="M17" s="64"/>
    </row>
    <row r="18" spans="1:13" ht="13.5" customHeight="1">
      <c r="A18" s="7" t="s">
        <v>24</v>
      </c>
      <c r="B18" s="21" t="s">
        <v>25</v>
      </c>
      <c r="C18" s="39">
        <v>1275.96</v>
      </c>
      <c r="D18" s="39"/>
      <c r="E18" s="39"/>
      <c r="F18" s="16"/>
      <c r="G18" s="39">
        <f t="shared" si="1"/>
        <v>-1275.96</v>
      </c>
      <c r="H18" s="39"/>
      <c r="I18" s="39"/>
      <c r="J18" s="39"/>
      <c r="K18" s="16"/>
      <c r="L18" s="64"/>
      <c r="M18" s="64"/>
    </row>
    <row r="19" spans="1:13" ht="30" customHeight="1">
      <c r="A19" s="8" t="s">
        <v>26</v>
      </c>
      <c r="B19" s="22" t="s">
        <v>27</v>
      </c>
      <c r="C19" s="39">
        <v>1275.96</v>
      </c>
      <c r="D19" s="39"/>
      <c r="E19" s="39"/>
      <c r="F19" s="16"/>
      <c r="G19" s="39">
        <f t="shared" si="1"/>
        <v>-1275.96</v>
      </c>
      <c r="H19" s="39"/>
      <c r="I19" s="39"/>
      <c r="J19" s="39"/>
      <c r="K19" s="16"/>
      <c r="L19" s="64"/>
      <c r="M19" s="64"/>
    </row>
    <row r="20" spans="1:13" ht="7.5" customHeight="1">
      <c r="A20" s="7" t="s">
        <v>28</v>
      </c>
      <c r="B20" s="24" t="s">
        <v>29</v>
      </c>
      <c r="C20" s="39">
        <v>290637.09</v>
      </c>
      <c r="D20" s="39">
        <v>80000</v>
      </c>
      <c r="E20" s="39">
        <v>67.41</v>
      </c>
      <c r="F20" s="16">
        <f t="shared" si="0"/>
        <v>0.08426249999999999</v>
      </c>
      <c r="G20" s="39">
        <f t="shared" si="1"/>
        <v>-290569.68000000005</v>
      </c>
      <c r="H20" s="39"/>
      <c r="I20" s="39"/>
      <c r="J20" s="39"/>
      <c r="K20" s="16"/>
      <c r="L20" s="64"/>
      <c r="M20" s="64"/>
    </row>
    <row r="21" spans="1:13" ht="19.5" customHeight="1">
      <c r="A21" s="8" t="s">
        <v>30</v>
      </c>
      <c r="B21" s="9" t="s">
        <v>31</v>
      </c>
      <c r="C21" s="39">
        <v>290637.09</v>
      </c>
      <c r="D21" s="39">
        <v>80000</v>
      </c>
      <c r="E21" s="39">
        <v>67.41</v>
      </c>
      <c r="F21" s="16">
        <f t="shared" si="0"/>
        <v>0.08426249999999999</v>
      </c>
      <c r="G21" s="39">
        <f t="shared" si="1"/>
        <v>-290569.68000000005</v>
      </c>
      <c r="H21" s="39"/>
      <c r="I21" s="39"/>
      <c r="J21" s="39"/>
      <c r="K21" s="16"/>
      <c r="L21" s="64"/>
      <c r="M21" s="64"/>
    </row>
    <row r="22" spans="1:13" ht="7.5" customHeight="1">
      <c r="A22" s="6" t="s">
        <v>32</v>
      </c>
      <c r="B22" s="4" t="s">
        <v>33</v>
      </c>
      <c r="C22" s="39">
        <v>4298258.72</v>
      </c>
      <c r="D22" s="39">
        <v>11494000</v>
      </c>
      <c r="E22" s="39">
        <v>4908117.3</v>
      </c>
      <c r="F22" s="16">
        <f t="shared" si="0"/>
        <v>42.701559944318774</v>
      </c>
      <c r="G22" s="39">
        <f t="shared" si="1"/>
        <v>609858.5800000001</v>
      </c>
      <c r="H22" s="39"/>
      <c r="I22" s="39"/>
      <c r="J22" s="39"/>
      <c r="K22" s="16"/>
      <c r="L22" s="64"/>
      <c r="M22" s="64"/>
    </row>
    <row r="23" spans="1:13" ht="13.5" customHeight="1">
      <c r="A23" s="7" t="s">
        <v>34</v>
      </c>
      <c r="B23" s="21" t="s">
        <v>35</v>
      </c>
      <c r="C23" s="39">
        <v>584157.12</v>
      </c>
      <c r="D23" s="39">
        <v>1200000</v>
      </c>
      <c r="E23" s="39">
        <v>573731.64</v>
      </c>
      <c r="F23" s="16">
        <f t="shared" si="0"/>
        <v>47.810970000000005</v>
      </c>
      <c r="G23" s="39">
        <f t="shared" si="1"/>
        <v>-10425.479999999981</v>
      </c>
      <c r="H23" s="39"/>
      <c r="I23" s="39"/>
      <c r="J23" s="39"/>
      <c r="K23" s="16"/>
      <c r="L23" s="64"/>
      <c r="M23" s="64"/>
    </row>
    <row r="24" spans="1:13" ht="7.5" customHeight="1">
      <c r="A24" s="8" t="s">
        <v>36</v>
      </c>
      <c r="B24" s="9" t="s">
        <v>37</v>
      </c>
      <c r="C24" s="39">
        <v>584157.12</v>
      </c>
      <c r="D24" s="39">
        <v>1200000</v>
      </c>
      <c r="E24" s="39">
        <v>573731.64</v>
      </c>
      <c r="F24" s="16">
        <f t="shared" si="0"/>
        <v>47.810970000000005</v>
      </c>
      <c r="G24" s="39">
        <f t="shared" si="1"/>
        <v>-10425.479999999981</v>
      </c>
      <c r="H24" s="39"/>
      <c r="I24" s="39"/>
      <c r="J24" s="39"/>
      <c r="K24" s="16"/>
      <c r="L24" s="64"/>
      <c r="M24" s="64"/>
    </row>
    <row r="25" spans="1:13" ht="13.5" customHeight="1">
      <c r="A25" s="7" t="s">
        <v>38</v>
      </c>
      <c r="B25" s="21" t="s">
        <v>39</v>
      </c>
      <c r="C25" s="39">
        <v>1973710.31</v>
      </c>
      <c r="D25" s="39">
        <v>9000000</v>
      </c>
      <c r="E25" s="39">
        <v>2769508.68</v>
      </c>
      <c r="F25" s="16">
        <f t="shared" si="0"/>
        <v>30.77231866666667</v>
      </c>
      <c r="G25" s="39">
        <f t="shared" si="1"/>
        <v>795798.3700000001</v>
      </c>
      <c r="H25" s="39"/>
      <c r="I25" s="39"/>
      <c r="J25" s="39"/>
      <c r="K25" s="16"/>
      <c r="L25" s="64"/>
      <c r="M25" s="64"/>
    </row>
    <row r="26" spans="1:13" ht="7.5" customHeight="1">
      <c r="A26" s="8" t="s">
        <v>36</v>
      </c>
      <c r="B26" s="9" t="s">
        <v>40</v>
      </c>
      <c r="C26" s="39">
        <v>1973710.31</v>
      </c>
      <c r="D26" s="39">
        <v>9000000</v>
      </c>
      <c r="E26" s="39">
        <v>2769508.68</v>
      </c>
      <c r="F26" s="16">
        <f t="shared" si="0"/>
        <v>30.77231866666667</v>
      </c>
      <c r="G26" s="39">
        <f t="shared" si="1"/>
        <v>795798.3700000001</v>
      </c>
      <c r="H26" s="39"/>
      <c r="I26" s="39"/>
      <c r="J26" s="39"/>
      <c r="K26" s="16"/>
      <c r="L26" s="64"/>
      <c r="M26" s="64"/>
    </row>
    <row r="27" spans="1:13" ht="19.5" customHeight="1">
      <c r="A27" s="7" t="s">
        <v>41</v>
      </c>
      <c r="B27" s="21" t="s">
        <v>42</v>
      </c>
      <c r="C27" s="39">
        <v>1740391.29</v>
      </c>
      <c r="D27" s="39">
        <v>1294000</v>
      </c>
      <c r="E27" s="39">
        <v>1564876.98</v>
      </c>
      <c r="F27" s="16">
        <f t="shared" si="0"/>
        <v>120.9333060278207</v>
      </c>
      <c r="G27" s="39">
        <f t="shared" si="1"/>
        <v>-175514.31000000006</v>
      </c>
      <c r="H27" s="39"/>
      <c r="I27" s="39"/>
      <c r="J27" s="39"/>
      <c r="K27" s="16"/>
      <c r="L27" s="64"/>
      <c r="M27" s="64"/>
    </row>
    <row r="28" spans="1:13" ht="8.25" customHeight="1">
      <c r="A28" s="6" t="s">
        <v>43</v>
      </c>
      <c r="B28" s="4" t="s">
        <v>44</v>
      </c>
      <c r="C28" s="39">
        <v>29661024.97</v>
      </c>
      <c r="D28" s="39">
        <v>45931250</v>
      </c>
      <c r="E28" s="39">
        <v>23947145.63</v>
      </c>
      <c r="F28" s="16">
        <f t="shared" si="0"/>
        <v>52.136934287658185</v>
      </c>
      <c r="G28" s="39">
        <f t="shared" si="1"/>
        <v>-5713879.34</v>
      </c>
      <c r="H28" s="39"/>
      <c r="I28" s="39"/>
      <c r="J28" s="39"/>
      <c r="K28" s="16"/>
      <c r="L28" s="64"/>
      <c r="M28" s="64"/>
    </row>
    <row r="29" spans="1:13" ht="7.5" customHeight="1">
      <c r="A29" s="7" t="s">
        <v>45</v>
      </c>
      <c r="B29" s="21" t="s">
        <v>46</v>
      </c>
      <c r="C29" s="39">
        <v>14339681.96</v>
      </c>
      <c r="D29" s="39">
        <v>24381250</v>
      </c>
      <c r="E29" s="39">
        <v>11412293.17</v>
      </c>
      <c r="F29" s="16">
        <f t="shared" si="0"/>
        <v>46.80766232248141</v>
      </c>
      <c r="G29" s="39">
        <f t="shared" si="1"/>
        <v>-2927388.790000001</v>
      </c>
      <c r="H29" s="39"/>
      <c r="I29" s="39"/>
      <c r="J29" s="39"/>
      <c r="K29" s="16"/>
      <c r="L29" s="64"/>
      <c r="M29" s="64"/>
    </row>
    <row r="30" spans="1:13" ht="19.5" customHeight="1">
      <c r="A30" s="8" t="s">
        <v>47</v>
      </c>
      <c r="B30" s="9" t="s">
        <v>48</v>
      </c>
      <c r="C30" s="39">
        <v>1787.74</v>
      </c>
      <c r="D30" s="39">
        <v>1300</v>
      </c>
      <c r="E30" s="39">
        <v>452.56</v>
      </c>
      <c r="F30" s="16">
        <f t="shared" si="0"/>
        <v>34.81230769230769</v>
      </c>
      <c r="G30" s="39">
        <f t="shared" si="1"/>
        <v>-1335.18</v>
      </c>
      <c r="H30" s="39"/>
      <c r="I30" s="39"/>
      <c r="J30" s="39"/>
      <c r="K30" s="16"/>
      <c r="L30" s="64"/>
      <c r="M30" s="64"/>
    </row>
    <row r="31" spans="1:13" ht="19.5" customHeight="1">
      <c r="A31" s="8" t="s">
        <v>49</v>
      </c>
      <c r="B31" s="9" t="s">
        <v>50</v>
      </c>
      <c r="C31" s="39">
        <v>16954.16</v>
      </c>
      <c r="D31" s="39">
        <v>17700</v>
      </c>
      <c r="E31" s="39">
        <v>538.05</v>
      </c>
      <c r="F31" s="16">
        <f t="shared" si="0"/>
        <v>3.039830508474576</v>
      </c>
      <c r="G31" s="39">
        <f t="shared" si="1"/>
        <v>-16416.11</v>
      </c>
      <c r="H31" s="39"/>
      <c r="I31" s="39"/>
      <c r="J31" s="39"/>
      <c r="K31" s="16"/>
      <c r="L31" s="64"/>
      <c r="M31" s="64"/>
    </row>
    <row r="32" spans="1:13" ht="19.5" customHeight="1">
      <c r="A32" s="8" t="s">
        <v>51</v>
      </c>
      <c r="B32" s="9" t="s">
        <v>52</v>
      </c>
      <c r="C32" s="39">
        <v>12996.55</v>
      </c>
      <c r="D32" s="39">
        <v>15000</v>
      </c>
      <c r="E32" s="39">
        <v>590.14</v>
      </c>
      <c r="F32" s="16">
        <f t="shared" si="0"/>
        <v>3.9342666666666664</v>
      </c>
      <c r="G32" s="39">
        <f t="shared" si="1"/>
        <v>-12406.41</v>
      </c>
      <c r="H32" s="39"/>
      <c r="I32" s="39"/>
      <c r="J32" s="39"/>
      <c r="K32" s="16"/>
      <c r="L32" s="64"/>
      <c r="M32" s="64"/>
    </row>
    <row r="33" spans="1:13" ht="19.5" customHeight="1">
      <c r="A33" s="8" t="s">
        <v>53</v>
      </c>
      <c r="B33" s="9" t="s">
        <v>54</v>
      </c>
      <c r="C33" s="39">
        <v>567135.35</v>
      </c>
      <c r="D33" s="39">
        <v>256000</v>
      </c>
      <c r="E33" s="39">
        <v>223252.35</v>
      </c>
      <c r="F33" s="16">
        <f t="shared" si="0"/>
        <v>87.20794921875</v>
      </c>
      <c r="G33" s="39">
        <f t="shared" si="1"/>
        <v>-343883</v>
      </c>
      <c r="H33" s="39"/>
      <c r="I33" s="39"/>
      <c r="J33" s="39"/>
      <c r="K33" s="16"/>
      <c r="L33" s="64"/>
      <c r="M33" s="64"/>
    </row>
    <row r="34" spans="1:13" ht="7.5" customHeight="1">
      <c r="A34" s="8" t="s">
        <v>55</v>
      </c>
      <c r="B34" s="9" t="s">
        <v>56</v>
      </c>
      <c r="C34" s="39">
        <v>8814339.52</v>
      </c>
      <c r="D34" s="39">
        <v>19200000</v>
      </c>
      <c r="E34" s="39">
        <v>9351257.71</v>
      </c>
      <c r="F34" s="16">
        <f t="shared" si="0"/>
        <v>48.70446723958334</v>
      </c>
      <c r="G34" s="39">
        <f t="shared" si="1"/>
        <v>536918.1900000013</v>
      </c>
      <c r="H34" s="39"/>
      <c r="I34" s="39"/>
      <c r="J34" s="39"/>
      <c r="K34" s="16"/>
      <c r="L34" s="64"/>
      <c r="M34" s="64"/>
    </row>
    <row r="35" spans="1:13" ht="7.5" customHeight="1">
      <c r="A35" s="8" t="s">
        <v>57</v>
      </c>
      <c r="B35" s="9" t="s">
        <v>58</v>
      </c>
      <c r="C35" s="39">
        <v>4297799.35</v>
      </c>
      <c r="D35" s="39">
        <v>4500000</v>
      </c>
      <c r="E35" s="39">
        <v>1732779.77</v>
      </c>
      <c r="F35" s="16">
        <f t="shared" si="0"/>
        <v>38.50621711111111</v>
      </c>
      <c r="G35" s="39">
        <f t="shared" si="1"/>
        <v>-2565019.5799999996</v>
      </c>
      <c r="H35" s="39"/>
      <c r="I35" s="39"/>
      <c r="J35" s="39"/>
      <c r="K35" s="16"/>
      <c r="L35" s="64"/>
      <c r="M35" s="64"/>
    </row>
    <row r="36" spans="1:13" ht="7.5" customHeight="1">
      <c r="A36" s="8" t="s">
        <v>59</v>
      </c>
      <c r="B36" s="9" t="s">
        <v>60</v>
      </c>
      <c r="C36" s="39">
        <v>94727.08</v>
      </c>
      <c r="D36" s="39">
        <v>60000</v>
      </c>
      <c r="E36" s="39">
        <v>7320.44</v>
      </c>
      <c r="F36" s="16">
        <f t="shared" si="0"/>
        <v>12.200733333333332</v>
      </c>
      <c r="G36" s="39">
        <f t="shared" si="1"/>
        <v>-87406.64</v>
      </c>
      <c r="H36" s="39"/>
      <c r="I36" s="39"/>
      <c r="J36" s="39"/>
      <c r="K36" s="16"/>
      <c r="L36" s="64"/>
      <c r="M36" s="64"/>
    </row>
    <row r="37" spans="1:13" ht="7.5" customHeight="1">
      <c r="A37" s="8" t="s">
        <v>61</v>
      </c>
      <c r="B37" s="9" t="s">
        <v>62</v>
      </c>
      <c r="C37" s="39">
        <v>508942.21</v>
      </c>
      <c r="D37" s="39">
        <v>300000</v>
      </c>
      <c r="E37" s="39">
        <v>83602.15</v>
      </c>
      <c r="F37" s="16">
        <f t="shared" si="0"/>
        <v>27.86738333333333</v>
      </c>
      <c r="G37" s="39">
        <f t="shared" si="1"/>
        <v>-425340.06000000006</v>
      </c>
      <c r="H37" s="39"/>
      <c r="I37" s="39"/>
      <c r="J37" s="39"/>
      <c r="K37" s="16"/>
      <c r="L37" s="64"/>
      <c r="M37" s="64"/>
    </row>
    <row r="38" spans="1:13" ht="7.5" customHeight="1">
      <c r="A38" s="8" t="s">
        <v>63</v>
      </c>
      <c r="B38" s="9" t="s">
        <v>64</v>
      </c>
      <c r="C38" s="39" t="s">
        <v>0</v>
      </c>
      <c r="D38" s="39">
        <v>12500</v>
      </c>
      <c r="E38" s="39" t="s">
        <v>0</v>
      </c>
      <c r="F38" s="16"/>
      <c r="G38" s="39"/>
      <c r="H38" s="39"/>
      <c r="I38" s="39"/>
      <c r="J38" s="39"/>
      <c r="K38" s="16"/>
      <c r="L38" s="64"/>
      <c r="M38" s="64"/>
    </row>
    <row r="39" spans="1:13" ht="7.5" customHeight="1">
      <c r="A39" s="8" t="s">
        <v>65</v>
      </c>
      <c r="B39" s="9" t="s">
        <v>66</v>
      </c>
      <c r="C39" s="39">
        <v>25000</v>
      </c>
      <c r="D39" s="39">
        <v>18750</v>
      </c>
      <c r="E39" s="39">
        <v>12500</v>
      </c>
      <c r="F39" s="16">
        <f t="shared" si="0"/>
        <v>66.66666666666666</v>
      </c>
      <c r="G39" s="39">
        <f t="shared" si="1"/>
        <v>-12500</v>
      </c>
      <c r="H39" s="39"/>
      <c r="I39" s="39"/>
      <c r="J39" s="39"/>
      <c r="K39" s="16"/>
      <c r="L39" s="64"/>
      <c r="M39" s="64"/>
    </row>
    <row r="40" spans="1:13" ht="7.5" customHeight="1">
      <c r="A40" s="7" t="s">
        <v>67</v>
      </c>
      <c r="B40" s="21" t="s">
        <v>68</v>
      </c>
      <c r="C40" s="39">
        <v>18995</v>
      </c>
      <c r="D40" s="39"/>
      <c r="E40" s="39"/>
      <c r="F40" s="16"/>
      <c r="G40" s="39">
        <f t="shared" si="1"/>
        <v>-18995</v>
      </c>
      <c r="H40" s="39"/>
      <c r="I40" s="39"/>
      <c r="J40" s="39"/>
      <c r="K40" s="16"/>
      <c r="L40" s="64"/>
      <c r="M40" s="64"/>
    </row>
    <row r="41" spans="1:13" ht="7.5" customHeight="1">
      <c r="A41" s="8" t="s">
        <v>69</v>
      </c>
      <c r="B41" s="9" t="s">
        <v>70</v>
      </c>
      <c r="C41" s="39">
        <v>18995</v>
      </c>
      <c r="D41" s="39"/>
      <c r="E41" s="39"/>
      <c r="F41" s="16"/>
      <c r="G41" s="39">
        <f t="shared" si="1"/>
        <v>-18995</v>
      </c>
      <c r="H41" s="39"/>
      <c r="I41" s="39"/>
      <c r="J41" s="39"/>
      <c r="K41" s="16"/>
      <c r="L41" s="64"/>
      <c r="M41" s="64"/>
    </row>
    <row r="42" spans="1:13" ht="7.5" customHeight="1">
      <c r="A42" s="7" t="s">
        <v>71</v>
      </c>
      <c r="B42" s="21" t="s">
        <v>72</v>
      </c>
      <c r="C42" s="39">
        <v>15302348.01</v>
      </c>
      <c r="D42" s="39">
        <v>21550000</v>
      </c>
      <c r="E42" s="39">
        <v>12534852.46</v>
      </c>
      <c r="F42" s="16">
        <f t="shared" si="0"/>
        <v>58.16636872389792</v>
      </c>
      <c r="G42" s="39">
        <f t="shared" si="1"/>
        <v>-2767495.549999999</v>
      </c>
      <c r="H42" s="39"/>
      <c r="I42" s="39"/>
      <c r="J42" s="39"/>
      <c r="K42" s="16"/>
      <c r="L42" s="64"/>
      <c r="M42" s="64"/>
    </row>
    <row r="43" spans="1:13" ht="7.5" customHeight="1">
      <c r="A43" s="8" t="s">
        <v>73</v>
      </c>
      <c r="B43" s="9" t="s">
        <v>74</v>
      </c>
      <c r="C43" s="39">
        <v>993084.71</v>
      </c>
      <c r="D43" s="39">
        <v>1850000</v>
      </c>
      <c r="E43" s="39">
        <v>883442.11</v>
      </c>
      <c r="F43" s="16">
        <f t="shared" si="0"/>
        <v>47.75362756756757</v>
      </c>
      <c r="G43" s="39">
        <f t="shared" si="1"/>
        <v>-109642.59999999998</v>
      </c>
      <c r="H43" s="39"/>
      <c r="I43" s="39"/>
      <c r="J43" s="39"/>
      <c r="K43" s="16"/>
      <c r="L43" s="64"/>
      <c r="M43" s="64"/>
    </row>
    <row r="44" spans="1:13" ht="7.5" customHeight="1">
      <c r="A44" s="8" t="s">
        <v>75</v>
      </c>
      <c r="B44" s="9" t="s">
        <v>76</v>
      </c>
      <c r="C44" s="39">
        <v>13250805.75</v>
      </c>
      <c r="D44" s="39">
        <v>17600000</v>
      </c>
      <c r="E44" s="39">
        <v>11100972.09</v>
      </c>
      <c r="F44" s="16">
        <f t="shared" si="0"/>
        <v>63.073705056818184</v>
      </c>
      <c r="G44" s="39">
        <f t="shared" si="1"/>
        <v>-2149833.66</v>
      </c>
      <c r="H44" s="39"/>
      <c r="I44" s="39"/>
      <c r="J44" s="39"/>
      <c r="K44" s="16"/>
      <c r="L44" s="64"/>
      <c r="M44" s="64"/>
    </row>
    <row r="45" spans="1:13" ht="30" customHeight="1">
      <c r="A45" s="8" t="s">
        <v>77</v>
      </c>
      <c r="B45" s="9" t="s">
        <v>78</v>
      </c>
      <c r="C45" s="39">
        <v>1058457.55</v>
      </c>
      <c r="D45" s="39">
        <v>2100000</v>
      </c>
      <c r="E45" s="39">
        <v>550438.26</v>
      </c>
      <c r="F45" s="16">
        <f t="shared" si="0"/>
        <v>26.211345714285716</v>
      </c>
      <c r="G45" s="39">
        <f t="shared" si="1"/>
        <v>-508019.29000000004</v>
      </c>
      <c r="H45" s="39"/>
      <c r="I45" s="39"/>
      <c r="J45" s="39"/>
      <c r="K45" s="16"/>
      <c r="L45" s="64"/>
      <c r="M45" s="64"/>
    </row>
    <row r="46" spans="1:13" ht="7.5" customHeight="1">
      <c r="A46" s="6" t="s">
        <v>79</v>
      </c>
      <c r="B46" s="4" t="s">
        <v>80</v>
      </c>
      <c r="C46" s="39"/>
      <c r="D46" s="39"/>
      <c r="E46" s="39"/>
      <c r="F46" s="16"/>
      <c r="G46" s="39"/>
      <c r="H46" s="15">
        <v>136549.94</v>
      </c>
      <c r="I46" s="15">
        <v>130000</v>
      </c>
      <c r="J46" s="15">
        <v>26353.42</v>
      </c>
      <c r="K46" s="16">
        <f>J46/I46*100</f>
        <v>20.271861538461536</v>
      </c>
      <c r="L46" s="64">
        <f aca="true" t="shared" si="2" ref="L46:L52">J46-H46</f>
        <v>-110196.52</v>
      </c>
      <c r="M46" s="64"/>
    </row>
    <row r="47" spans="1:13" ht="7.5" customHeight="1">
      <c r="A47" s="7" t="s">
        <v>81</v>
      </c>
      <c r="B47" s="21" t="s">
        <v>82</v>
      </c>
      <c r="C47" s="39"/>
      <c r="D47" s="39"/>
      <c r="E47" s="39"/>
      <c r="F47" s="16"/>
      <c r="G47" s="39"/>
      <c r="H47" s="15">
        <v>136549.94</v>
      </c>
      <c r="I47" s="15">
        <v>130000</v>
      </c>
      <c r="J47" s="15">
        <v>26353.42</v>
      </c>
      <c r="K47" s="16">
        <f>J47/I47*100</f>
        <v>20.271861538461536</v>
      </c>
      <c r="L47" s="64">
        <f t="shared" si="2"/>
        <v>-110196.52</v>
      </c>
      <c r="M47" s="64"/>
    </row>
    <row r="48" spans="1:13" ht="24.75" customHeight="1">
      <c r="A48" s="8" t="s">
        <v>83</v>
      </c>
      <c r="B48" s="9" t="s">
        <v>84</v>
      </c>
      <c r="C48" s="39"/>
      <c r="D48" s="39"/>
      <c r="E48" s="39"/>
      <c r="F48" s="16"/>
      <c r="G48" s="39"/>
      <c r="H48" s="15">
        <v>56749.22</v>
      </c>
      <c r="I48" s="15">
        <v>119922</v>
      </c>
      <c r="J48" s="15">
        <v>13661.96</v>
      </c>
      <c r="K48" s="16">
        <f>J48/I48*100</f>
        <v>11.392371708277047</v>
      </c>
      <c r="L48" s="64">
        <f t="shared" si="2"/>
        <v>-43087.26</v>
      </c>
      <c r="M48" s="64"/>
    </row>
    <row r="49" spans="1:13" ht="13.5" customHeight="1">
      <c r="A49" s="8" t="s">
        <v>85</v>
      </c>
      <c r="B49" s="9" t="s">
        <v>86</v>
      </c>
      <c r="C49" s="39"/>
      <c r="D49" s="39"/>
      <c r="E49" s="39"/>
      <c r="F49" s="16"/>
      <c r="G49" s="39"/>
      <c r="H49" s="15">
        <v>13.75</v>
      </c>
      <c r="I49" s="15"/>
      <c r="J49" s="15"/>
      <c r="K49" s="16"/>
      <c r="L49" s="64">
        <f t="shared" si="2"/>
        <v>-13.75</v>
      </c>
      <c r="M49" s="64"/>
    </row>
    <row r="50" spans="1:13" ht="27.75" customHeight="1">
      <c r="A50" s="25" t="s">
        <v>87</v>
      </c>
      <c r="B50" s="22" t="s">
        <v>88</v>
      </c>
      <c r="C50" s="39"/>
      <c r="D50" s="39"/>
      <c r="E50" s="39"/>
      <c r="F50" s="16"/>
      <c r="G50" s="39"/>
      <c r="H50" s="15">
        <v>30246.08</v>
      </c>
      <c r="I50" s="15">
        <v>10078</v>
      </c>
      <c r="J50" s="15">
        <v>12691.46</v>
      </c>
      <c r="K50" s="16">
        <f>J50/I50*100</f>
        <v>125.93232784282596</v>
      </c>
      <c r="L50" s="64">
        <f t="shared" si="2"/>
        <v>-17554.620000000003</v>
      </c>
      <c r="M50" s="64"/>
    </row>
    <row r="51" spans="1:13" ht="27.75" customHeight="1">
      <c r="A51" s="54" t="s">
        <v>207</v>
      </c>
      <c r="B51" s="11" t="s">
        <v>208</v>
      </c>
      <c r="C51" s="39"/>
      <c r="D51" s="39"/>
      <c r="E51" s="39"/>
      <c r="F51" s="16"/>
      <c r="G51" s="39"/>
      <c r="H51" s="15">
        <v>49540.89</v>
      </c>
      <c r="I51" s="15"/>
      <c r="J51" s="15"/>
      <c r="K51" s="16"/>
      <c r="L51" s="64">
        <f>J51-H51</f>
        <v>-49540.89</v>
      </c>
      <c r="M51" s="64"/>
    </row>
    <row r="52" spans="1:13" ht="9" customHeight="1">
      <c r="A52" s="27" t="s">
        <v>89</v>
      </c>
      <c r="B52" s="28" t="s">
        <v>90</v>
      </c>
      <c r="C52" s="39">
        <v>1368032.12</v>
      </c>
      <c r="D52" s="39">
        <v>625450</v>
      </c>
      <c r="E52" s="39">
        <v>462829.76</v>
      </c>
      <c r="F52" s="16">
        <f t="shared" si="0"/>
        <v>73.99948197297945</v>
      </c>
      <c r="G52" s="39">
        <f t="shared" si="1"/>
        <v>-905202.3600000001</v>
      </c>
      <c r="H52" s="15">
        <v>2800718.65</v>
      </c>
      <c r="I52" s="15">
        <v>538600</v>
      </c>
      <c r="J52" s="15">
        <v>54487528.92</v>
      </c>
      <c r="K52" s="53" t="s">
        <v>227</v>
      </c>
      <c r="L52" s="64">
        <f t="shared" si="2"/>
        <v>51686810.27</v>
      </c>
      <c r="M52" s="64"/>
    </row>
    <row r="53" spans="1:13" ht="7.5" customHeight="1">
      <c r="A53" s="6" t="s">
        <v>91</v>
      </c>
      <c r="B53" s="4" t="s">
        <v>92</v>
      </c>
      <c r="C53" s="39">
        <v>154173.06</v>
      </c>
      <c r="D53" s="39">
        <v>132500</v>
      </c>
      <c r="E53" s="39">
        <v>73461.09</v>
      </c>
      <c r="F53" s="16">
        <f t="shared" si="0"/>
        <v>55.442332075471704</v>
      </c>
      <c r="G53" s="39">
        <f t="shared" si="1"/>
        <v>-80711.97</v>
      </c>
      <c r="H53" s="15"/>
      <c r="I53" s="15"/>
      <c r="J53" s="15"/>
      <c r="K53" s="16"/>
      <c r="L53" s="64"/>
      <c r="M53" s="64"/>
    </row>
    <row r="54" spans="1:13" ht="36" customHeight="1">
      <c r="A54" s="7" t="s">
        <v>93</v>
      </c>
      <c r="B54" s="21" t="s">
        <v>94</v>
      </c>
      <c r="C54" s="39">
        <v>4855</v>
      </c>
      <c r="D54" s="39">
        <v>2500</v>
      </c>
      <c r="E54" s="39">
        <v>255</v>
      </c>
      <c r="F54" s="16">
        <f t="shared" si="0"/>
        <v>10.2</v>
      </c>
      <c r="G54" s="39">
        <f t="shared" si="1"/>
        <v>-4600</v>
      </c>
      <c r="H54" s="39"/>
      <c r="I54" s="39"/>
      <c r="J54" s="39"/>
      <c r="K54" s="16"/>
      <c r="L54" s="64"/>
      <c r="M54" s="64"/>
    </row>
    <row r="55" spans="1:13" ht="19.5" customHeight="1">
      <c r="A55" s="8" t="s">
        <v>95</v>
      </c>
      <c r="B55" s="9" t="s">
        <v>96</v>
      </c>
      <c r="C55" s="39">
        <v>4855</v>
      </c>
      <c r="D55" s="39">
        <v>2500</v>
      </c>
      <c r="E55" s="39">
        <v>255</v>
      </c>
      <c r="F55" s="16">
        <f t="shared" si="0"/>
        <v>10.2</v>
      </c>
      <c r="G55" s="39">
        <f t="shared" si="1"/>
        <v>-4600</v>
      </c>
      <c r="H55" s="39"/>
      <c r="I55" s="39"/>
      <c r="J55" s="39"/>
      <c r="K55" s="16"/>
      <c r="L55" s="64"/>
      <c r="M55" s="64"/>
    </row>
    <row r="56" spans="1:13" ht="7.5" customHeight="1">
      <c r="A56" s="7" t="s">
        <v>97</v>
      </c>
      <c r="B56" s="21" t="s">
        <v>98</v>
      </c>
      <c r="C56" s="39">
        <v>149318.06</v>
      </c>
      <c r="D56" s="39">
        <v>130000</v>
      </c>
      <c r="E56" s="39">
        <v>73206.09</v>
      </c>
      <c r="F56" s="16">
        <f t="shared" si="0"/>
        <v>56.312376923076926</v>
      </c>
      <c r="G56" s="39">
        <f t="shared" si="1"/>
        <v>-76111.97</v>
      </c>
      <c r="H56" s="39"/>
      <c r="I56" s="39"/>
      <c r="J56" s="39"/>
      <c r="K56" s="16"/>
      <c r="L56" s="64"/>
      <c r="M56" s="64"/>
    </row>
    <row r="57" spans="1:13" ht="7.5" customHeight="1">
      <c r="A57" s="8" t="s">
        <v>99</v>
      </c>
      <c r="B57" s="9" t="s">
        <v>100</v>
      </c>
      <c r="C57" s="39">
        <v>16457.06</v>
      </c>
      <c r="D57" s="39">
        <v>110000</v>
      </c>
      <c r="E57" s="39">
        <v>63206.09</v>
      </c>
      <c r="F57" s="16">
        <f t="shared" si="0"/>
        <v>57.46008181818182</v>
      </c>
      <c r="G57" s="39">
        <f t="shared" si="1"/>
        <v>46749.03</v>
      </c>
      <c r="H57" s="39"/>
      <c r="I57" s="39"/>
      <c r="J57" s="39"/>
      <c r="K57" s="16"/>
      <c r="L57" s="64"/>
      <c r="M57" s="64"/>
    </row>
    <row r="58" spans="1:13" ht="21" customHeight="1">
      <c r="A58" s="8" t="s">
        <v>101</v>
      </c>
      <c r="B58" s="22" t="s">
        <v>102</v>
      </c>
      <c r="C58" s="39">
        <v>47550</v>
      </c>
      <c r="D58" s="39">
        <v>20000</v>
      </c>
      <c r="E58" s="39">
        <v>10000</v>
      </c>
      <c r="F58" s="16">
        <f t="shared" si="0"/>
        <v>50</v>
      </c>
      <c r="G58" s="39">
        <f t="shared" si="1"/>
        <v>-37550</v>
      </c>
      <c r="H58" s="39"/>
      <c r="I58" s="39"/>
      <c r="J58" s="39"/>
      <c r="K58" s="16"/>
      <c r="L58" s="64"/>
      <c r="M58" s="64"/>
    </row>
    <row r="59" spans="1:13" ht="19.5" customHeight="1">
      <c r="A59" s="23" t="s">
        <v>199</v>
      </c>
      <c r="B59" s="9" t="s">
        <v>200</v>
      </c>
      <c r="C59" s="39">
        <v>85311</v>
      </c>
      <c r="D59" s="39"/>
      <c r="E59" s="39"/>
      <c r="F59" s="16"/>
      <c r="G59" s="39">
        <f t="shared" si="1"/>
        <v>-85311</v>
      </c>
      <c r="H59" s="39"/>
      <c r="I59" s="39"/>
      <c r="J59" s="39"/>
      <c r="K59" s="16"/>
      <c r="L59" s="75"/>
      <c r="M59" s="76"/>
    </row>
    <row r="60" spans="1:13" ht="13.5" customHeight="1">
      <c r="A60" s="6" t="s">
        <v>103</v>
      </c>
      <c r="B60" s="4" t="s">
        <v>104</v>
      </c>
      <c r="C60" s="39">
        <v>725078.79</v>
      </c>
      <c r="D60" s="39">
        <v>92950</v>
      </c>
      <c r="E60" s="39">
        <v>20840.6</v>
      </c>
      <c r="F60" s="16">
        <f t="shared" si="0"/>
        <v>22.421301775147928</v>
      </c>
      <c r="G60" s="39">
        <f t="shared" si="1"/>
        <v>-704238.1900000001</v>
      </c>
      <c r="H60" s="39"/>
      <c r="I60" s="39"/>
      <c r="J60" s="39"/>
      <c r="K60" s="16"/>
      <c r="L60" s="64"/>
      <c r="M60" s="64"/>
    </row>
    <row r="61" spans="1:13" ht="7.5" customHeight="1">
      <c r="A61" s="7" t="s">
        <v>105</v>
      </c>
      <c r="B61" s="21" t="s">
        <v>106</v>
      </c>
      <c r="C61" s="39">
        <v>362213.98</v>
      </c>
      <c r="D61" s="39">
        <v>81658</v>
      </c>
      <c r="E61" s="39">
        <v>18870.48</v>
      </c>
      <c r="F61" s="16">
        <f t="shared" si="0"/>
        <v>23.109162605011143</v>
      </c>
      <c r="G61" s="39">
        <f t="shared" si="1"/>
        <v>-343343.5</v>
      </c>
      <c r="H61" s="39"/>
      <c r="I61" s="39"/>
      <c r="J61" s="39"/>
      <c r="K61" s="16"/>
      <c r="L61" s="64"/>
      <c r="M61" s="64"/>
    </row>
    <row r="62" spans="1:13" ht="21" customHeight="1">
      <c r="A62" s="8" t="s">
        <v>107</v>
      </c>
      <c r="B62" s="9" t="s">
        <v>108</v>
      </c>
      <c r="C62" s="39">
        <v>41800</v>
      </c>
      <c r="D62" s="39">
        <v>36000</v>
      </c>
      <c r="E62" s="39">
        <v>9700</v>
      </c>
      <c r="F62" s="16">
        <f t="shared" si="0"/>
        <v>26.944444444444443</v>
      </c>
      <c r="G62" s="39">
        <f t="shared" si="1"/>
        <v>-32100</v>
      </c>
      <c r="H62" s="39"/>
      <c r="I62" s="39"/>
      <c r="J62" s="39"/>
      <c r="K62" s="16"/>
      <c r="L62" s="64"/>
      <c r="M62" s="64"/>
    </row>
    <row r="63" spans="1:13" ht="7.5" customHeight="1">
      <c r="A63" s="8" t="s">
        <v>109</v>
      </c>
      <c r="B63" s="9" t="s">
        <v>110</v>
      </c>
      <c r="C63" s="39">
        <v>300303.98</v>
      </c>
      <c r="D63" s="39">
        <v>42708</v>
      </c>
      <c r="E63" s="39">
        <v>5680.48</v>
      </c>
      <c r="F63" s="16">
        <f t="shared" si="0"/>
        <v>13.300739908213915</v>
      </c>
      <c r="G63" s="39">
        <f t="shared" si="1"/>
        <v>-294623.5</v>
      </c>
      <c r="H63" s="39"/>
      <c r="I63" s="39"/>
      <c r="J63" s="39"/>
      <c r="K63" s="16"/>
      <c r="L63" s="64"/>
      <c r="M63" s="64"/>
    </row>
    <row r="64" spans="1:13" ht="13.5" customHeight="1">
      <c r="A64" s="8" t="s">
        <v>111</v>
      </c>
      <c r="B64" s="9" t="s">
        <v>112</v>
      </c>
      <c r="C64" s="39">
        <v>20110</v>
      </c>
      <c r="D64" s="39">
        <v>2950</v>
      </c>
      <c r="E64" s="39">
        <v>3490</v>
      </c>
      <c r="F64" s="16">
        <f t="shared" si="0"/>
        <v>118.30508474576271</v>
      </c>
      <c r="G64" s="39">
        <f t="shared" si="1"/>
        <v>-16620</v>
      </c>
      <c r="H64" s="39"/>
      <c r="I64" s="39"/>
      <c r="J64" s="39"/>
      <c r="K64" s="16"/>
      <c r="L64" s="64"/>
      <c r="M64" s="64"/>
    </row>
    <row r="65" spans="1:13" ht="19.5" customHeight="1">
      <c r="A65" s="7" t="s">
        <v>113</v>
      </c>
      <c r="B65" s="21" t="s">
        <v>114</v>
      </c>
      <c r="C65" s="39">
        <v>347774.26</v>
      </c>
      <c r="D65" s="39"/>
      <c r="E65" s="39"/>
      <c r="F65" s="16"/>
      <c r="G65" s="39">
        <f t="shared" si="1"/>
        <v>-347774.26</v>
      </c>
      <c r="H65" s="39"/>
      <c r="I65" s="39"/>
      <c r="J65" s="39"/>
      <c r="K65" s="16"/>
      <c r="L65" s="82"/>
      <c r="M65" s="82"/>
    </row>
    <row r="66" spans="1:14" ht="21" customHeight="1">
      <c r="A66" s="8" t="s">
        <v>115</v>
      </c>
      <c r="B66" s="9" t="s">
        <v>116</v>
      </c>
      <c r="C66" s="39">
        <v>347774.26</v>
      </c>
      <c r="D66" s="39"/>
      <c r="E66" s="39"/>
      <c r="F66" s="16"/>
      <c r="G66" s="39">
        <f t="shared" si="1"/>
        <v>-347774.26</v>
      </c>
      <c r="H66" s="39"/>
      <c r="I66" s="39"/>
      <c r="J66" s="39"/>
      <c r="K66" s="20"/>
      <c r="L66" s="81"/>
      <c r="M66" s="81"/>
      <c r="N66" s="13"/>
    </row>
    <row r="67" spans="1:14" ht="7.5" customHeight="1">
      <c r="A67" s="7" t="s">
        <v>117</v>
      </c>
      <c r="B67" s="21" t="s">
        <v>118</v>
      </c>
      <c r="C67" s="39">
        <v>15090.55</v>
      </c>
      <c r="D67" s="39">
        <v>10000</v>
      </c>
      <c r="E67" s="39">
        <v>678.12</v>
      </c>
      <c r="F67" s="16">
        <f t="shared" si="0"/>
        <v>6.7812</v>
      </c>
      <c r="G67" s="39">
        <f t="shared" si="1"/>
        <v>-14412.429999999998</v>
      </c>
      <c r="H67" s="39"/>
      <c r="I67" s="39"/>
      <c r="J67" s="39"/>
      <c r="K67" s="20"/>
      <c r="L67" s="81"/>
      <c r="M67" s="81"/>
      <c r="N67" s="19"/>
    </row>
    <row r="68" spans="1:14" ht="21.75" customHeight="1">
      <c r="A68" s="8" t="s">
        <v>119</v>
      </c>
      <c r="B68" s="9" t="s">
        <v>120</v>
      </c>
      <c r="C68" s="39">
        <v>12843.9</v>
      </c>
      <c r="D68" s="39">
        <v>10000</v>
      </c>
      <c r="E68" s="39">
        <v>678.12</v>
      </c>
      <c r="F68" s="16">
        <f t="shared" si="0"/>
        <v>6.7812</v>
      </c>
      <c r="G68" s="39">
        <f t="shared" si="1"/>
        <v>-12165.779999999999</v>
      </c>
      <c r="H68" s="39"/>
      <c r="I68" s="39"/>
      <c r="J68" s="39"/>
      <c r="K68" s="20"/>
      <c r="L68" s="81"/>
      <c r="M68" s="81"/>
      <c r="N68" s="19"/>
    </row>
    <row r="69" spans="1:14" ht="22.5" customHeight="1">
      <c r="A69" s="8" t="s">
        <v>121</v>
      </c>
      <c r="B69" s="9" t="s">
        <v>201</v>
      </c>
      <c r="C69" s="39">
        <v>2.65</v>
      </c>
      <c r="D69" s="39"/>
      <c r="E69" s="39"/>
      <c r="F69" s="16"/>
      <c r="G69" s="39">
        <f t="shared" si="1"/>
        <v>-2.65</v>
      </c>
      <c r="H69" s="39"/>
      <c r="I69" s="39"/>
      <c r="J69" s="39"/>
      <c r="K69" s="20"/>
      <c r="L69" s="81"/>
      <c r="M69" s="81"/>
      <c r="N69" s="13"/>
    </row>
    <row r="70" spans="1:13" ht="7.5" customHeight="1">
      <c r="A70" s="6" t="s">
        <v>123</v>
      </c>
      <c r="B70" s="9" t="s">
        <v>122</v>
      </c>
      <c r="C70" s="39">
        <v>2244</v>
      </c>
      <c r="D70" s="39"/>
      <c r="E70" s="39"/>
      <c r="F70" s="16"/>
      <c r="G70" s="39">
        <f t="shared" si="1"/>
        <v>-2244</v>
      </c>
      <c r="H70" s="39"/>
      <c r="I70" s="39"/>
      <c r="J70" s="39"/>
      <c r="K70" s="16"/>
      <c r="L70" s="83"/>
      <c r="M70" s="83"/>
    </row>
    <row r="71" spans="1:13" ht="37.5" customHeight="1">
      <c r="A71" s="44" t="s">
        <v>221</v>
      </c>
      <c r="B71" s="55" t="s">
        <v>222</v>
      </c>
      <c r="C71" s="39"/>
      <c r="D71" s="15">
        <v>1292</v>
      </c>
      <c r="E71" s="15">
        <v>1292</v>
      </c>
      <c r="F71" s="16">
        <f t="shared" si="0"/>
        <v>100</v>
      </c>
      <c r="G71" s="39">
        <f t="shared" si="1"/>
        <v>1292</v>
      </c>
      <c r="H71" s="39"/>
      <c r="I71" s="39"/>
      <c r="J71" s="39"/>
      <c r="K71" s="16"/>
      <c r="L71" s="75"/>
      <c r="M71" s="76"/>
    </row>
    <row r="72" spans="1:13" ht="7.5" customHeight="1">
      <c r="A72" s="7" t="s">
        <v>97</v>
      </c>
      <c r="B72" s="4" t="s">
        <v>124</v>
      </c>
      <c r="C72" s="39">
        <v>488780.27</v>
      </c>
      <c r="D72" s="15">
        <v>400000</v>
      </c>
      <c r="E72" s="15">
        <v>368528.07</v>
      </c>
      <c r="F72" s="16">
        <f t="shared" si="0"/>
        <v>92.13201749999999</v>
      </c>
      <c r="G72" s="39">
        <f t="shared" si="1"/>
        <v>-120252.20000000001</v>
      </c>
      <c r="H72" s="15">
        <v>4676</v>
      </c>
      <c r="I72" s="15"/>
      <c r="J72" s="15"/>
      <c r="K72" s="16"/>
      <c r="L72" s="64">
        <f>J72-H72</f>
        <v>-4676</v>
      </c>
      <c r="M72" s="64"/>
    </row>
    <row r="73" spans="1:13" ht="7.5" customHeight="1">
      <c r="A73" s="8" t="s">
        <v>97</v>
      </c>
      <c r="B73" s="21" t="s">
        <v>125</v>
      </c>
      <c r="C73" s="39">
        <v>488780.27</v>
      </c>
      <c r="D73" s="15">
        <v>400000</v>
      </c>
      <c r="E73" s="15">
        <v>368528.07</v>
      </c>
      <c r="F73" s="16">
        <f t="shared" si="0"/>
        <v>92.13201749999999</v>
      </c>
      <c r="G73" s="39">
        <f t="shared" si="1"/>
        <v>-120252.20000000001</v>
      </c>
      <c r="H73" s="15">
        <v>4676</v>
      </c>
      <c r="I73" s="15"/>
      <c r="J73" s="15"/>
      <c r="K73" s="16"/>
      <c r="L73" s="64">
        <f>J73-H73</f>
        <v>-4676</v>
      </c>
      <c r="M73" s="64"/>
    </row>
    <row r="74" spans="1:13" ht="24.75" customHeight="1">
      <c r="A74" s="8" t="s">
        <v>127</v>
      </c>
      <c r="B74" s="9" t="s">
        <v>126</v>
      </c>
      <c r="C74" s="39">
        <v>488780.27</v>
      </c>
      <c r="D74" s="15">
        <v>400000</v>
      </c>
      <c r="E74" s="15">
        <v>368528.07</v>
      </c>
      <c r="F74" s="16">
        <f t="shared" si="0"/>
        <v>92.13201749999999</v>
      </c>
      <c r="G74" s="39">
        <f t="shared" si="1"/>
        <v>-120252.20000000001</v>
      </c>
      <c r="H74" s="39"/>
      <c r="I74" s="39"/>
      <c r="J74" s="39"/>
      <c r="K74" s="16"/>
      <c r="L74" s="64"/>
      <c r="M74" s="64"/>
    </row>
    <row r="75" spans="1:13" ht="13.5" customHeight="1">
      <c r="A75" s="7" t="s">
        <v>129</v>
      </c>
      <c r="B75" s="9" t="s">
        <v>128</v>
      </c>
      <c r="C75" s="39"/>
      <c r="D75" s="39"/>
      <c r="E75" s="39"/>
      <c r="F75" s="16"/>
      <c r="G75" s="39"/>
      <c r="H75" s="15">
        <v>4676</v>
      </c>
      <c r="I75" s="39"/>
      <c r="J75" s="15"/>
      <c r="K75" s="16"/>
      <c r="L75" s="64">
        <f>J75-H75</f>
        <v>-4676</v>
      </c>
      <c r="M75" s="64"/>
    </row>
    <row r="76" spans="1:13" ht="7.5" customHeight="1">
      <c r="A76" s="6" t="s">
        <v>130</v>
      </c>
      <c r="B76" s="4" t="s">
        <v>131</v>
      </c>
      <c r="C76" s="39"/>
      <c r="D76" s="39"/>
      <c r="E76" s="39"/>
      <c r="F76" s="16"/>
      <c r="G76" s="39"/>
      <c r="H76" s="15">
        <v>2796042.65</v>
      </c>
      <c r="I76" s="15">
        <v>538600</v>
      </c>
      <c r="J76" s="15">
        <v>54487528.92</v>
      </c>
      <c r="K76" s="53" t="s">
        <v>227</v>
      </c>
      <c r="L76" s="64">
        <f>J76-H76</f>
        <v>51691486.27</v>
      </c>
      <c r="M76" s="64"/>
    </row>
    <row r="77" spans="1:13" ht="13.5" customHeight="1">
      <c r="A77" s="7" t="s">
        <v>132</v>
      </c>
      <c r="B77" s="21" t="s">
        <v>133</v>
      </c>
      <c r="C77" s="39"/>
      <c r="D77" s="39"/>
      <c r="E77" s="39"/>
      <c r="F77" s="16"/>
      <c r="G77" s="39"/>
      <c r="H77" s="15">
        <v>806980.42</v>
      </c>
      <c r="I77" s="15">
        <v>538600</v>
      </c>
      <c r="J77" s="15">
        <v>453810.27</v>
      </c>
      <c r="K77" s="16">
        <f>J77/I77*100</f>
        <v>84.2573839584107</v>
      </c>
      <c r="L77" s="64">
        <f>J77-H77</f>
        <v>-353170.15</v>
      </c>
      <c r="M77" s="64"/>
    </row>
    <row r="78" spans="1:13" ht="13.5" customHeight="1">
      <c r="A78" s="7" t="s">
        <v>134</v>
      </c>
      <c r="B78" s="21" t="s">
        <v>135</v>
      </c>
      <c r="C78" s="39"/>
      <c r="D78" s="39"/>
      <c r="E78" s="39"/>
      <c r="F78" s="16"/>
      <c r="G78" s="39"/>
      <c r="H78" s="15">
        <v>1989062.23</v>
      </c>
      <c r="I78" s="15" t="s">
        <v>0</v>
      </c>
      <c r="J78" s="15">
        <v>54033718.65</v>
      </c>
      <c r="K78" s="16"/>
      <c r="L78" s="64">
        <f>J78-H78</f>
        <v>52044656.42</v>
      </c>
      <c r="M78" s="64"/>
    </row>
    <row r="79" spans="1:13" ht="9" customHeight="1">
      <c r="A79" s="3" t="s">
        <v>136</v>
      </c>
      <c r="B79" s="4" t="s">
        <v>137</v>
      </c>
      <c r="C79" s="39">
        <v>1018.04</v>
      </c>
      <c r="D79" s="39"/>
      <c r="E79" s="39"/>
      <c r="F79" s="16"/>
      <c r="G79" s="39">
        <f aca="true" t="shared" si="3" ref="G79:G114">E79-C79</f>
        <v>-1018.04</v>
      </c>
      <c r="H79" s="39"/>
      <c r="I79" s="15"/>
      <c r="J79" s="39"/>
      <c r="K79" s="16"/>
      <c r="L79" s="64"/>
      <c r="M79" s="64"/>
    </row>
    <row r="80" spans="1:13" ht="7.5" customHeight="1">
      <c r="A80" s="6" t="s">
        <v>138</v>
      </c>
      <c r="B80" s="4" t="s">
        <v>139</v>
      </c>
      <c r="C80" s="39">
        <v>1018.04</v>
      </c>
      <c r="D80" s="39"/>
      <c r="E80" s="39"/>
      <c r="F80" s="16"/>
      <c r="G80" s="39">
        <f t="shared" si="3"/>
        <v>-1018.04</v>
      </c>
      <c r="H80" s="39"/>
      <c r="I80" s="15"/>
      <c r="J80" s="39"/>
      <c r="K80" s="16"/>
      <c r="L80" s="64"/>
      <c r="M80" s="64"/>
    </row>
    <row r="81" spans="1:13" ht="30" customHeight="1">
      <c r="A81" s="7" t="s">
        <v>140</v>
      </c>
      <c r="B81" s="21" t="s">
        <v>141</v>
      </c>
      <c r="C81" s="39">
        <v>1000</v>
      </c>
      <c r="D81" s="39"/>
      <c r="E81" s="39"/>
      <c r="F81" s="16"/>
      <c r="G81" s="39">
        <f t="shared" si="3"/>
        <v>-1000</v>
      </c>
      <c r="H81" s="39"/>
      <c r="I81" s="39"/>
      <c r="J81" s="39"/>
      <c r="K81" s="16"/>
      <c r="L81" s="64"/>
      <c r="M81" s="64"/>
    </row>
    <row r="82" spans="1:13" ht="30" customHeight="1">
      <c r="A82" s="8" t="s">
        <v>142</v>
      </c>
      <c r="B82" s="9" t="s">
        <v>143</v>
      </c>
      <c r="C82" s="39">
        <v>1000</v>
      </c>
      <c r="D82" s="39"/>
      <c r="E82" s="39"/>
      <c r="F82" s="16"/>
      <c r="G82" s="39">
        <f t="shared" si="3"/>
        <v>-1000</v>
      </c>
      <c r="H82" s="39"/>
      <c r="I82" s="39"/>
      <c r="J82" s="39"/>
      <c r="K82" s="16"/>
      <c r="L82" s="64"/>
      <c r="M82" s="64"/>
    </row>
    <row r="83" spans="1:13" ht="13.5" customHeight="1">
      <c r="A83" s="7" t="s">
        <v>144</v>
      </c>
      <c r="B83" s="21" t="s">
        <v>145</v>
      </c>
      <c r="C83" s="39">
        <v>18.04</v>
      </c>
      <c r="D83" s="39"/>
      <c r="E83" s="39"/>
      <c r="F83" s="16"/>
      <c r="G83" s="41">
        <f>E83-C83</f>
        <v>-18.04</v>
      </c>
      <c r="H83" s="39"/>
      <c r="I83" s="39"/>
      <c r="J83" s="39"/>
      <c r="K83" s="16"/>
      <c r="L83" s="64"/>
      <c r="M83" s="64"/>
    </row>
    <row r="84" spans="1:13" ht="9" customHeight="1">
      <c r="A84" s="52" t="s">
        <v>146</v>
      </c>
      <c r="B84" s="4" t="s">
        <v>147</v>
      </c>
      <c r="C84" s="39">
        <v>93363600</v>
      </c>
      <c r="D84" s="15">
        <v>258100300</v>
      </c>
      <c r="E84" s="15">
        <v>125916800</v>
      </c>
      <c r="F84" s="16">
        <f aca="true" t="shared" si="4" ref="F84:F114">E84/D84*100</f>
        <v>48.785995211938925</v>
      </c>
      <c r="G84" s="39">
        <f t="shared" si="3"/>
        <v>32553200</v>
      </c>
      <c r="H84" s="15"/>
      <c r="I84" s="15"/>
      <c r="J84" s="15"/>
      <c r="K84" s="16"/>
      <c r="L84" s="64"/>
      <c r="M84" s="64"/>
    </row>
    <row r="85" spans="1:13" ht="7.5" customHeight="1">
      <c r="A85" s="6" t="s">
        <v>148</v>
      </c>
      <c r="B85" s="4" t="s">
        <v>149</v>
      </c>
      <c r="C85" s="39">
        <v>93363600</v>
      </c>
      <c r="D85" s="15">
        <v>258100300</v>
      </c>
      <c r="E85" s="15">
        <v>125916800</v>
      </c>
      <c r="F85" s="16">
        <f t="shared" si="4"/>
        <v>48.785995211938925</v>
      </c>
      <c r="G85" s="39">
        <f t="shared" si="3"/>
        <v>32553200</v>
      </c>
      <c r="H85" s="15"/>
      <c r="I85" s="15"/>
      <c r="J85" s="15"/>
      <c r="K85" s="16"/>
      <c r="L85" s="64"/>
      <c r="M85" s="64"/>
    </row>
    <row r="86" spans="1:13" ht="7.5" customHeight="1">
      <c r="A86" s="7" t="s">
        <v>150</v>
      </c>
      <c r="B86" s="21" t="s">
        <v>151</v>
      </c>
      <c r="C86" s="39">
        <v>38483500</v>
      </c>
      <c r="D86" s="15">
        <v>158061600</v>
      </c>
      <c r="E86" s="15">
        <v>84615000</v>
      </c>
      <c r="F86" s="16">
        <f t="shared" si="4"/>
        <v>53.53292640337691</v>
      </c>
      <c r="G86" s="39">
        <f t="shared" si="3"/>
        <v>46131500</v>
      </c>
      <c r="H86" s="15"/>
      <c r="I86" s="15"/>
      <c r="J86" s="15"/>
      <c r="K86" s="16"/>
      <c r="L86" s="64"/>
      <c r="M86" s="64"/>
    </row>
    <row r="87" spans="1:13" ht="7.5" customHeight="1">
      <c r="A87" s="8" t="s">
        <v>152</v>
      </c>
      <c r="B87" s="9" t="s">
        <v>153</v>
      </c>
      <c r="C87" s="39">
        <v>38483500</v>
      </c>
      <c r="D87" s="15">
        <v>125908600</v>
      </c>
      <c r="E87" s="15">
        <v>52462000</v>
      </c>
      <c r="F87" s="16">
        <f t="shared" si="4"/>
        <v>41.66673285224361</v>
      </c>
      <c r="G87" s="39">
        <f t="shared" si="3"/>
        <v>13978500</v>
      </c>
      <c r="H87" s="39"/>
      <c r="I87" s="39"/>
      <c r="J87" s="39"/>
      <c r="K87" s="16"/>
      <c r="L87" s="64"/>
      <c r="M87" s="64"/>
    </row>
    <row r="88" spans="1:13" ht="38.25" customHeight="1">
      <c r="A88" s="45" t="s">
        <v>223</v>
      </c>
      <c r="B88" s="11" t="s">
        <v>224</v>
      </c>
      <c r="C88" s="15"/>
      <c r="D88" s="15">
        <v>32153000</v>
      </c>
      <c r="E88" s="15">
        <v>32153000</v>
      </c>
      <c r="F88" s="16">
        <f t="shared" si="4"/>
        <v>100</v>
      </c>
      <c r="G88" s="39">
        <f t="shared" si="3"/>
        <v>32153000</v>
      </c>
      <c r="H88" s="39"/>
      <c r="I88" s="39"/>
      <c r="J88" s="39"/>
      <c r="K88" s="16"/>
      <c r="L88" s="75"/>
      <c r="M88" s="76"/>
    </row>
    <row r="89" spans="1:13" ht="7.5" customHeight="1">
      <c r="A89" s="7" t="s">
        <v>154</v>
      </c>
      <c r="B89" s="21" t="s">
        <v>155</v>
      </c>
      <c r="C89" s="39">
        <v>54880100</v>
      </c>
      <c r="D89" s="15">
        <v>100038700</v>
      </c>
      <c r="E89" s="15">
        <v>41301800</v>
      </c>
      <c r="F89" s="16">
        <f t="shared" si="4"/>
        <v>41.285822386736335</v>
      </c>
      <c r="G89" s="39">
        <f t="shared" si="3"/>
        <v>-13578300</v>
      </c>
      <c r="H89" s="15"/>
      <c r="I89" s="15"/>
      <c r="J89" s="15"/>
      <c r="K89" s="16"/>
      <c r="L89" s="64"/>
      <c r="M89" s="64"/>
    </row>
    <row r="90" spans="1:13" ht="13.5" customHeight="1">
      <c r="A90" s="8" t="s">
        <v>156</v>
      </c>
      <c r="B90" s="9" t="s">
        <v>157</v>
      </c>
      <c r="C90" s="39">
        <v>54880100</v>
      </c>
      <c r="D90" s="15">
        <v>100038700</v>
      </c>
      <c r="E90" s="15">
        <v>41301800</v>
      </c>
      <c r="F90" s="16">
        <f t="shared" si="4"/>
        <v>41.285822386736335</v>
      </c>
      <c r="G90" s="39">
        <f t="shared" si="3"/>
        <v>-13578300</v>
      </c>
      <c r="H90" s="15"/>
      <c r="I90" s="15"/>
      <c r="J90" s="15"/>
      <c r="K90" s="16"/>
      <c r="L90" s="64"/>
      <c r="M90" s="64"/>
    </row>
    <row r="91" spans="1:13" ht="13.5" customHeight="1">
      <c r="A91" s="49" t="s">
        <v>158</v>
      </c>
      <c r="B91" s="21" t="s">
        <v>159</v>
      </c>
      <c r="C91" s="39">
        <v>4340000</v>
      </c>
      <c r="D91" s="15">
        <v>18000000</v>
      </c>
      <c r="E91" s="15">
        <v>18000000</v>
      </c>
      <c r="F91" s="16">
        <f t="shared" si="4"/>
        <v>100</v>
      </c>
      <c r="G91" s="39">
        <f t="shared" si="3"/>
        <v>13660000</v>
      </c>
      <c r="H91" s="39"/>
      <c r="I91" s="39"/>
      <c r="J91" s="39"/>
      <c r="K91" s="16"/>
      <c r="L91" s="64"/>
      <c r="M91" s="64"/>
    </row>
    <row r="92" spans="1:13" ht="29.25" customHeight="1">
      <c r="A92" s="50" t="s">
        <v>160</v>
      </c>
      <c r="B92" s="48" t="s">
        <v>161</v>
      </c>
      <c r="C92" s="39">
        <v>529500</v>
      </c>
      <c r="D92" s="15"/>
      <c r="E92" s="15"/>
      <c r="F92" s="16"/>
      <c r="G92" s="39">
        <f t="shared" si="3"/>
        <v>-529500</v>
      </c>
      <c r="H92" s="39"/>
      <c r="I92" s="39"/>
      <c r="J92" s="39"/>
      <c r="K92" s="16"/>
      <c r="L92" s="64"/>
      <c r="M92" s="64"/>
    </row>
    <row r="93" spans="1:13" ht="10.5" customHeight="1">
      <c r="A93" s="51" t="s">
        <v>225</v>
      </c>
      <c r="B93" s="11" t="s">
        <v>226</v>
      </c>
      <c r="C93" s="39"/>
      <c r="D93" s="15">
        <v>18000000</v>
      </c>
      <c r="E93" s="15">
        <v>18000000</v>
      </c>
      <c r="F93" s="16">
        <f t="shared" si="4"/>
        <v>100</v>
      </c>
      <c r="G93" s="39">
        <f t="shared" si="3"/>
        <v>18000000</v>
      </c>
      <c r="H93" s="39"/>
      <c r="I93" s="39"/>
      <c r="J93" s="39"/>
      <c r="K93" s="16"/>
      <c r="L93" s="46"/>
      <c r="M93" s="47"/>
    </row>
    <row r="94" spans="1:13" ht="30" customHeight="1">
      <c r="A94" s="56" t="s">
        <v>203</v>
      </c>
      <c r="B94" s="9" t="s">
        <v>204</v>
      </c>
      <c r="C94" s="39">
        <v>3810500</v>
      </c>
      <c r="D94" s="39"/>
      <c r="E94" s="39"/>
      <c r="F94" s="16"/>
      <c r="G94" s="39">
        <f>E94-C94</f>
        <v>-3810500</v>
      </c>
      <c r="H94" s="39"/>
      <c r="I94" s="39"/>
      <c r="J94" s="39"/>
      <c r="K94" s="16"/>
      <c r="L94" s="75"/>
      <c r="M94" s="76"/>
    </row>
    <row r="95" spans="1:13" ht="13.5" customHeight="1">
      <c r="A95" s="26" t="s">
        <v>162</v>
      </c>
      <c r="B95" s="24" t="s">
        <v>163</v>
      </c>
      <c r="C95" s="39">
        <v>1334093.61</v>
      </c>
      <c r="D95" s="15">
        <v>2341877</v>
      </c>
      <c r="E95" s="15">
        <v>767097.2</v>
      </c>
      <c r="F95" s="16">
        <f t="shared" si="4"/>
        <v>32.75565710752529</v>
      </c>
      <c r="G95" s="39">
        <f t="shared" si="3"/>
        <v>-566996.4100000001</v>
      </c>
      <c r="H95" s="39"/>
      <c r="I95" s="39"/>
      <c r="J95" s="39"/>
      <c r="K95" s="16"/>
      <c r="L95" s="64"/>
      <c r="M95" s="64"/>
    </row>
    <row r="96" spans="1:13" ht="19.5" customHeight="1">
      <c r="A96" s="8" t="s">
        <v>164</v>
      </c>
      <c r="B96" s="9" t="s">
        <v>165</v>
      </c>
      <c r="C96" s="39">
        <v>366528.78</v>
      </c>
      <c r="D96" s="15">
        <v>670400</v>
      </c>
      <c r="E96" s="15">
        <v>265781.27</v>
      </c>
      <c r="F96" s="16">
        <f t="shared" si="4"/>
        <v>39.645177505966586</v>
      </c>
      <c r="G96" s="39">
        <f t="shared" si="3"/>
        <v>-100747.51000000001</v>
      </c>
      <c r="H96" s="39"/>
      <c r="I96" s="39"/>
      <c r="J96" s="39"/>
      <c r="K96" s="16"/>
      <c r="L96" s="64"/>
      <c r="M96" s="64"/>
    </row>
    <row r="97" spans="1:13" ht="24.75" customHeight="1">
      <c r="A97" s="8" t="s">
        <v>166</v>
      </c>
      <c r="B97" s="9" t="s">
        <v>167</v>
      </c>
      <c r="C97" s="39">
        <v>256191</v>
      </c>
      <c r="D97" s="15">
        <v>598000</v>
      </c>
      <c r="E97" s="15">
        <v>249187</v>
      </c>
      <c r="F97" s="16">
        <f t="shared" si="4"/>
        <v>41.67006688963211</v>
      </c>
      <c r="G97" s="39">
        <f t="shared" si="3"/>
        <v>-7004</v>
      </c>
      <c r="H97" s="39"/>
      <c r="I97" s="39"/>
      <c r="J97" s="39"/>
      <c r="K97" s="16"/>
      <c r="L97" s="64"/>
      <c r="M97" s="64"/>
    </row>
    <row r="98" spans="1:13" ht="7.5" customHeight="1">
      <c r="A98" s="8" t="s">
        <v>168</v>
      </c>
      <c r="B98" s="9" t="s">
        <v>169</v>
      </c>
      <c r="C98" s="39">
        <v>529373.83</v>
      </c>
      <c r="D98" s="15">
        <v>1073477</v>
      </c>
      <c r="E98" s="15">
        <v>252128.93</v>
      </c>
      <c r="F98" s="16">
        <f t="shared" si="4"/>
        <v>23.48712920723965</v>
      </c>
      <c r="G98" s="39">
        <f t="shared" si="3"/>
        <v>-277244.89999999997</v>
      </c>
      <c r="H98" s="39"/>
      <c r="I98" s="39"/>
      <c r="J98" s="39"/>
      <c r="K98" s="16"/>
      <c r="L98" s="64"/>
      <c r="M98" s="64"/>
    </row>
    <row r="99" spans="1:13" ht="28.5" customHeight="1">
      <c r="A99" s="56" t="s">
        <v>205</v>
      </c>
      <c r="B99" s="9" t="s">
        <v>206</v>
      </c>
      <c r="C99" s="39">
        <v>182000</v>
      </c>
      <c r="D99" s="39"/>
      <c r="E99" s="39"/>
      <c r="F99" s="16"/>
      <c r="G99" s="39">
        <f>E99-C99</f>
        <v>-182000</v>
      </c>
      <c r="H99" s="39"/>
      <c r="I99" s="39"/>
      <c r="J99" s="39"/>
      <c r="K99" s="16"/>
      <c r="L99" s="75"/>
      <c r="M99" s="76"/>
    </row>
    <row r="100" spans="1:13" ht="9" customHeight="1">
      <c r="A100" s="27" t="s">
        <v>170</v>
      </c>
      <c r="B100" s="28" t="s">
        <v>171</v>
      </c>
      <c r="C100" s="42">
        <v>214382301.6</v>
      </c>
      <c r="D100" s="42">
        <v>523604677</v>
      </c>
      <c r="E100" s="42">
        <v>524989633.2</v>
      </c>
      <c r="F100" s="17">
        <f t="shared" si="4"/>
        <v>100.26450416904889</v>
      </c>
      <c r="G100" s="42">
        <f t="shared" si="3"/>
        <v>310607331.6</v>
      </c>
      <c r="H100" s="42">
        <v>2937268.59</v>
      </c>
      <c r="I100" s="42">
        <v>668600</v>
      </c>
      <c r="J100" s="42">
        <v>54513882.34</v>
      </c>
      <c r="K100" s="17">
        <f>J100/I100*100</f>
        <v>8153.437382590488</v>
      </c>
      <c r="L100" s="84">
        <f>J100-H100</f>
        <v>51576613.75</v>
      </c>
      <c r="M100" s="84"/>
    </row>
    <row r="101" spans="1:13" ht="9" customHeight="1">
      <c r="A101" s="10" t="s">
        <v>172</v>
      </c>
      <c r="B101" s="4" t="s">
        <v>0</v>
      </c>
      <c r="C101" s="5"/>
      <c r="D101" s="5"/>
      <c r="E101" s="5"/>
      <c r="F101" s="16"/>
      <c r="G101" s="39"/>
      <c r="H101" s="43"/>
      <c r="I101" s="43"/>
      <c r="J101" s="43"/>
      <c r="K101" s="16"/>
      <c r="L101" s="64"/>
      <c r="M101" s="64"/>
    </row>
    <row r="102" spans="1:13" ht="9" customHeight="1">
      <c r="A102" s="10" t="s">
        <v>173</v>
      </c>
      <c r="B102" s="11" t="s">
        <v>174</v>
      </c>
      <c r="C102" s="15">
        <v>32904692.36</v>
      </c>
      <c r="D102" s="15">
        <v>67359614</v>
      </c>
      <c r="E102" s="15">
        <v>26405658.62</v>
      </c>
      <c r="F102" s="16">
        <f t="shared" si="4"/>
        <v>39.20102425171261</v>
      </c>
      <c r="G102" s="39">
        <f t="shared" si="3"/>
        <v>-6499033.739999998</v>
      </c>
      <c r="H102" s="15"/>
      <c r="I102" s="15" t="s">
        <v>0</v>
      </c>
      <c r="J102" s="15">
        <v>10367566.61</v>
      </c>
      <c r="K102" s="16"/>
      <c r="L102" s="64">
        <f aca="true" t="shared" si="5" ref="L102:L114">J102-H102</f>
        <v>10367566.61</v>
      </c>
      <c r="M102" s="64"/>
    </row>
    <row r="103" spans="1:13" ht="9" customHeight="1">
      <c r="A103" s="10" t="s">
        <v>175</v>
      </c>
      <c r="B103" s="11" t="s">
        <v>176</v>
      </c>
      <c r="C103" s="15">
        <v>120882643.89</v>
      </c>
      <c r="D103" s="15">
        <v>185783702.15</v>
      </c>
      <c r="E103" s="15">
        <v>69023656.71</v>
      </c>
      <c r="F103" s="16">
        <f t="shared" si="4"/>
        <v>37.152697417059194</v>
      </c>
      <c r="G103" s="39">
        <f t="shared" si="3"/>
        <v>-51858987.18000001</v>
      </c>
      <c r="H103" s="15">
        <v>787305.49</v>
      </c>
      <c r="I103" s="15">
        <v>524600</v>
      </c>
      <c r="J103" s="15">
        <v>3048247.6</v>
      </c>
      <c r="K103" s="16">
        <f>J103/I103*100</f>
        <v>581.0613038505528</v>
      </c>
      <c r="L103" s="64">
        <f t="shared" si="5"/>
        <v>2260942.1100000003</v>
      </c>
      <c r="M103" s="64"/>
    </row>
    <row r="104" spans="1:13" ht="9" customHeight="1">
      <c r="A104" s="10" t="s">
        <v>177</v>
      </c>
      <c r="B104" s="11" t="s">
        <v>178</v>
      </c>
      <c r="C104" s="15">
        <v>10164194.4</v>
      </c>
      <c r="D104" s="15">
        <v>21651000</v>
      </c>
      <c r="E104" s="15">
        <v>6379502.04</v>
      </c>
      <c r="F104" s="16">
        <f t="shared" si="4"/>
        <v>29.46516114729112</v>
      </c>
      <c r="G104" s="39">
        <f t="shared" si="3"/>
        <v>-3784692.3600000003</v>
      </c>
      <c r="H104" s="15" t="s">
        <v>0</v>
      </c>
      <c r="I104" s="15"/>
      <c r="J104" s="15"/>
      <c r="K104" s="16"/>
      <c r="L104" s="64"/>
      <c r="M104" s="64"/>
    </row>
    <row r="105" spans="1:13" ht="15.75" customHeight="1">
      <c r="A105" s="10" t="s">
        <v>179</v>
      </c>
      <c r="B105" s="11" t="s">
        <v>180</v>
      </c>
      <c r="C105" s="15">
        <v>10240185.73</v>
      </c>
      <c r="D105" s="15">
        <v>30270124.91</v>
      </c>
      <c r="E105" s="15">
        <v>9962346.16</v>
      </c>
      <c r="F105" s="16">
        <f t="shared" si="4"/>
        <v>32.91148017928678</v>
      </c>
      <c r="G105" s="39">
        <f t="shared" si="3"/>
        <v>-277839.5700000003</v>
      </c>
      <c r="H105" s="15">
        <v>1787879.9</v>
      </c>
      <c r="I105" s="15">
        <v>21000</v>
      </c>
      <c r="J105" s="15">
        <v>39038833.28</v>
      </c>
      <c r="K105" s="16">
        <f>J105/I105*100</f>
        <v>185899.2060952381</v>
      </c>
      <c r="L105" s="64">
        <f t="shared" si="5"/>
        <v>37250953.38</v>
      </c>
      <c r="M105" s="64"/>
    </row>
    <row r="106" spans="1:13" ht="9" customHeight="1">
      <c r="A106" s="10" t="s">
        <v>181</v>
      </c>
      <c r="B106" s="11" t="s">
        <v>182</v>
      </c>
      <c r="C106" s="15">
        <v>8194014.95</v>
      </c>
      <c r="D106" s="15">
        <v>14851828.72</v>
      </c>
      <c r="E106" s="15">
        <v>4823081.65</v>
      </c>
      <c r="F106" s="16">
        <f t="shared" si="4"/>
        <v>32.47466518049099</v>
      </c>
      <c r="G106" s="39">
        <f t="shared" si="3"/>
        <v>-3370933.3</v>
      </c>
      <c r="H106" s="15">
        <v>145211.86</v>
      </c>
      <c r="I106" s="15">
        <v>3000</v>
      </c>
      <c r="J106" s="15">
        <v>90182.48</v>
      </c>
      <c r="K106" s="16">
        <f>J106/I106*100</f>
        <v>3006.0826666666662</v>
      </c>
      <c r="L106" s="64">
        <f t="shared" si="5"/>
        <v>-55029.37999999999</v>
      </c>
      <c r="M106" s="64"/>
    </row>
    <row r="107" spans="1:13" ht="9" customHeight="1">
      <c r="A107" s="10" t="s">
        <v>183</v>
      </c>
      <c r="B107" s="11" t="s">
        <v>184</v>
      </c>
      <c r="C107" s="15">
        <v>2484061.53</v>
      </c>
      <c r="D107" s="15">
        <v>2300907.22</v>
      </c>
      <c r="E107" s="15">
        <v>1002385.72</v>
      </c>
      <c r="F107" s="16">
        <f t="shared" si="4"/>
        <v>43.564803973277975</v>
      </c>
      <c r="G107" s="39">
        <f t="shared" si="3"/>
        <v>-1481675.8099999998</v>
      </c>
      <c r="H107" s="15">
        <v>10534.6</v>
      </c>
      <c r="I107" s="15"/>
      <c r="J107" s="15"/>
      <c r="K107" s="16"/>
      <c r="L107" s="64">
        <f t="shared" si="5"/>
        <v>-10534.6</v>
      </c>
      <c r="M107" s="64"/>
    </row>
    <row r="108" spans="1:13" ht="9" customHeight="1">
      <c r="A108" s="10" t="s">
        <v>185</v>
      </c>
      <c r="B108" s="11" t="s">
        <v>186</v>
      </c>
      <c r="C108" s="15">
        <v>9609539.75</v>
      </c>
      <c r="D108" s="15">
        <v>38498000</v>
      </c>
      <c r="E108" s="15">
        <v>10957291.07</v>
      </c>
      <c r="F108" s="16">
        <f t="shared" si="4"/>
        <v>28.46197482986129</v>
      </c>
      <c r="G108" s="39">
        <f t="shared" si="3"/>
        <v>1347751.3200000003</v>
      </c>
      <c r="H108" s="15" t="s">
        <v>0</v>
      </c>
      <c r="I108" s="15">
        <v>28650000</v>
      </c>
      <c r="J108" s="15">
        <v>10654900.4</v>
      </c>
      <c r="K108" s="16">
        <f>J108/I108*100</f>
        <v>37.18987923211169</v>
      </c>
      <c r="L108" s="85">
        <v>10654900.4</v>
      </c>
      <c r="M108" s="85"/>
    </row>
    <row r="109" spans="1:13" ht="9" customHeight="1">
      <c r="A109" s="10" t="s">
        <v>187</v>
      </c>
      <c r="B109" s="11" t="s">
        <v>188</v>
      </c>
      <c r="C109" s="15">
        <v>308280.22</v>
      </c>
      <c r="D109" s="15">
        <v>823200</v>
      </c>
      <c r="E109" s="15">
        <v>224317.92</v>
      </c>
      <c r="F109" s="16">
        <f t="shared" si="4"/>
        <v>27.249504373177846</v>
      </c>
      <c r="G109" s="39">
        <f t="shared" si="3"/>
        <v>-83962.29999999996</v>
      </c>
      <c r="H109" s="15" t="s">
        <v>0</v>
      </c>
      <c r="I109" s="15">
        <v>2650100</v>
      </c>
      <c r="J109" s="15" t="s">
        <v>0</v>
      </c>
      <c r="K109" s="16"/>
      <c r="L109" s="64"/>
      <c r="M109" s="64"/>
    </row>
    <row r="110" spans="1:13" ht="9" customHeight="1">
      <c r="A110" s="10" t="s">
        <v>189</v>
      </c>
      <c r="B110" s="11" t="s">
        <v>190</v>
      </c>
      <c r="C110" s="15">
        <v>5856704.04</v>
      </c>
      <c r="D110" s="15">
        <v>53848806</v>
      </c>
      <c r="E110" s="15">
        <v>18093143.02</v>
      </c>
      <c r="F110" s="16">
        <f t="shared" si="4"/>
        <v>33.599896383960676</v>
      </c>
      <c r="G110" s="39">
        <f t="shared" si="3"/>
        <v>12236438.98</v>
      </c>
      <c r="H110" s="15" t="s">
        <v>0</v>
      </c>
      <c r="I110" s="15">
        <v>22469013</v>
      </c>
      <c r="J110" s="15">
        <v>21896265.46</v>
      </c>
      <c r="K110" s="16">
        <f>J110/I110*100</f>
        <v>97.45094481898249</v>
      </c>
      <c r="L110" s="86">
        <v>21896265.46</v>
      </c>
      <c r="M110" s="64"/>
    </row>
    <row r="111" spans="1:13" ht="9" customHeight="1">
      <c r="A111" s="10" t="s">
        <v>225</v>
      </c>
      <c r="B111" s="11">
        <v>9150</v>
      </c>
      <c r="C111" s="15"/>
      <c r="D111" s="15">
        <v>50000</v>
      </c>
      <c r="E111" s="15">
        <v>50000</v>
      </c>
      <c r="F111" s="16">
        <f t="shared" si="4"/>
        <v>100</v>
      </c>
      <c r="G111" s="39">
        <f t="shared" si="3"/>
        <v>50000</v>
      </c>
      <c r="H111" s="15"/>
      <c r="I111" s="15"/>
      <c r="J111" s="15"/>
      <c r="K111" s="16"/>
      <c r="L111" s="75"/>
      <c r="M111" s="76"/>
    </row>
    <row r="112" spans="1:13" ht="19.5" customHeight="1">
      <c r="A112" s="11" t="s">
        <v>191</v>
      </c>
      <c r="B112" s="11" t="s">
        <v>192</v>
      </c>
      <c r="C112" s="15">
        <v>50000</v>
      </c>
      <c r="D112" s="15">
        <v>18850000</v>
      </c>
      <c r="E112" s="15">
        <v>18847000</v>
      </c>
      <c r="F112" s="16">
        <f t="shared" si="4"/>
        <v>99.9840848806366</v>
      </c>
      <c r="G112" s="39">
        <f t="shared" si="3"/>
        <v>18797000</v>
      </c>
      <c r="H112" s="15" t="s">
        <v>0</v>
      </c>
      <c r="I112" s="15">
        <v>16277000</v>
      </c>
      <c r="J112" s="15">
        <v>16277000</v>
      </c>
      <c r="K112" s="16">
        <f>J112/I112*100</f>
        <v>100</v>
      </c>
      <c r="L112" s="85">
        <v>16277000</v>
      </c>
      <c r="M112" s="85"/>
    </row>
    <row r="113" spans="1:13" ht="29.25" customHeight="1">
      <c r="A113" s="10" t="s">
        <v>193</v>
      </c>
      <c r="B113" s="11" t="s">
        <v>194</v>
      </c>
      <c r="C113" s="15">
        <v>1660000</v>
      </c>
      <c r="D113" s="15">
        <v>54093000</v>
      </c>
      <c r="E113" s="15">
        <v>21093000</v>
      </c>
      <c r="F113" s="16">
        <f t="shared" si="4"/>
        <v>38.99395485552659</v>
      </c>
      <c r="G113" s="39">
        <f t="shared" si="3"/>
        <v>19433000</v>
      </c>
      <c r="H113" s="15" t="s">
        <v>0</v>
      </c>
      <c r="I113" s="15">
        <v>5850000</v>
      </c>
      <c r="J113" s="15">
        <v>5850000</v>
      </c>
      <c r="K113" s="16">
        <f>J113/I113*100</f>
        <v>100</v>
      </c>
      <c r="L113" s="64">
        <v>5850000</v>
      </c>
      <c r="M113" s="64"/>
    </row>
    <row r="114" spans="1:13" ht="9" customHeight="1">
      <c r="A114" s="3" t="s">
        <v>170</v>
      </c>
      <c r="B114" s="4" t="s">
        <v>195</v>
      </c>
      <c r="C114" s="40">
        <v>202354316.87</v>
      </c>
      <c r="D114" s="42">
        <v>488380183</v>
      </c>
      <c r="E114" s="42">
        <v>186861382.91</v>
      </c>
      <c r="F114" s="32">
        <f t="shared" si="4"/>
        <v>38.261458882740946</v>
      </c>
      <c r="G114" s="40">
        <f t="shared" si="3"/>
        <v>-15492933.960000008</v>
      </c>
      <c r="H114" s="40">
        <v>2730931.85</v>
      </c>
      <c r="I114" s="42">
        <v>76444713</v>
      </c>
      <c r="J114" s="42">
        <v>107222995.83</v>
      </c>
      <c r="K114" s="32">
        <f>J114/I114*100</f>
        <v>140.26214714155577</v>
      </c>
      <c r="L114" s="88">
        <f t="shared" si="5"/>
        <v>104492063.98</v>
      </c>
      <c r="M114" s="88"/>
    </row>
    <row r="115" spans="1:13" ht="9" customHeight="1">
      <c r="A115" s="29" t="s">
        <v>209</v>
      </c>
      <c r="B115" s="33"/>
      <c r="C115" s="31"/>
      <c r="D115" s="31"/>
      <c r="E115" s="31"/>
      <c r="F115" s="30"/>
      <c r="G115" s="31"/>
      <c r="H115" s="31"/>
      <c r="I115" s="31"/>
      <c r="J115" s="31"/>
      <c r="K115" s="30"/>
      <c r="L115" s="58"/>
      <c r="M115" s="59"/>
    </row>
    <row r="116" spans="1:13" ht="10.5">
      <c r="A116" s="29" t="s">
        <v>210</v>
      </c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60"/>
      <c r="M116" s="61"/>
    </row>
    <row r="117" spans="1:13" ht="10.5">
      <c r="A117" s="29" t="s">
        <v>211</v>
      </c>
      <c r="B117" s="33">
        <v>200000</v>
      </c>
      <c r="C117" s="36">
        <v>-206336.74</v>
      </c>
      <c r="D117" s="35"/>
      <c r="E117" s="57">
        <v>-338128250.29</v>
      </c>
      <c r="F117" s="35"/>
      <c r="G117" s="35"/>
      <c r="H117" s="36">
        <v>-12234321.47</v>
      </c>
      <c r="I117" s="35"/>
      <c r="J117" s="36">
        <v>52709113.49</v>
      </c>
      <c r="K117" s="35"/>
      <c r="L117" s="62"/>
      <c r="M117" s="63"/>
    </row>
    <row r="118" spans="1:13" ht="19.5">
      <c r="A118" s="29" t="s">
        <v>212</v>
      </c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60"/>
      <c r="M118" s="61"/>
    </row>
    <row r="119" spans="1:13" ht="10.5">
      <c r="A119" s="29" t="s">
        <v>213</v>
      </c>
      <c r="B119" s="33">
        <v>600000</v>
      </c>
      <c r="C119" s="36">
        <v>-206336.74</v>
      </c>
      <c r="D119" s="36">
        <v>-35224494</v>
      </c>
      <c r="E119" s="57">
        <v>-338128250.29</v>
      </c>
      <c r="F119" s="35"/>
      <c r="G119" s="35"/>
      <c r="H119" s="36">
        <v>-12234321.47</v>
      </c>
      <c r="I119" s="57">
        <v>75776113</v>
      </c>
      <c r="J119" s="36">
        <v>52709113.49</v>
      </c>
      <c r="K119" s="35"/>
      <c r="L119" s="62"/>
      <c r="M119" s="63"/>
    </row>
    <row r="121" spans="1:9" ht="11.25">
      <c r="A121" s="38" t="s">
        <v>218</v>
      </c>
      <c r="B121" s="38"/>
      <c r="C121" s="38"/>
      <c r="D121" s="38"/>
      <c r="E121" s="38"/>
      <c r="F121" s="38"/>
      <c r="G121" s="38"/>
      <c r="H121" s="37"/>
      <c r="I121" s="37"/>
    </row>
    <row r="122" spans="1:9" ht="24" customHeight="1">
      <c r="A122" s="38" t="s">
        <v>219</v>
      </c>
      <c r="B122" s="38"/>
      <c r="C122" s="38"/>
      <c r="D122" s="38"/>
      <c r="E122" s="38"/>
      <c r="F122" s="38"/>
      <c r="G122" s="38"/>
      <c r="H122" s="37"/>
      <c r="I122" s="37"/>
    </row>
  </sheetData>
  <sheetProtection/>
  <mergeCells count="128">
    <mergeCell ref="L111:M111"/>
    <mergeCell ref="L88:M88"/>
    <mergeCell ref="L71:M71"/>
    <mergeCell ref="L113:M113"/>
    <mergeCell ref="L114:M114"/>
    <mergeCell ref="L59:M59"/>
    <mergeCell ref="L108:M108"/>
    <mergeCell ref="L106:M106"/>
    <mergeCell ref="L107:M107"/>
    <mergeCell ref="L109:M109"/>
    <mergeCell ref="L112:M112"/>
    <mergeCell ref="L110:M110"/>
    <mergeCell ref="L101:M101"/>
    <mergeCell ref="L102:M102"/>
    <mergeCell ref="L103:M103"/>
    <mergeCell ref="A1:M1"/>
    <mergeCell ref="L104:M104"/>
    <mergeCell ref="L105:M105"/>
    <mergeCell ref="L92:M92"/>
    <mergeCell ref="L95:M95"/>
    <mergeCell ref="L96:M96"/>
    <mergeCell ref="L97:M97"/>
    <mergeCell ref="L100:M100"/>
    <mergeCell ref="L98:M98"/>
    <mergeCell ref="L84:M84"/>
    <mergeCell ref="L85:M85"/>
    <mergeCell ref="L86:M86"/>
    <mergeCell ref="L87:M87"/>
    <mergeCell ref="L89:M89"/>
    <mergeCell ref="L99:M99"/>
    <mergeCell ref="L91:M91"/>
    <mergeCell ref="L79:M79"/>
    <mergeCell ref="L80:M80"/>
    <mergeCell ref="L81:M81"/>
    <mergeCell ref="L82:M82"/>
    <mergeCell ref="L83:M83"/>
    <mergeCell ref="L70:M70"/>
    <mergeCell ref="L72:M72"/>
    <mergeCell ref="L73:M73"/>
    <mergeCell ref="L74:M74"/>
    <mergeCell ref="L76:M76"/>
    <mergeCell ref="L90:M90"/>
    <mergeCell ref="L63:M63"/>
    <mergeCell ref="L64:M64"/>
    <mergeCell ref="L65:M65"/>
    <mergeCell ref="L66:M66"/>
    <mergeCell ref="L67:M67"/>
    <mergeCell ref="L69:M69"/>
    <mergeCell ref="L45:M45"/>
    <mergeCell ref="L68:M68"/>
    <mergeCell ref="L49:M49"/>
    <mergeCell ref="L50:M50"/>
    <mergeCell ref="L52:M52"/>
    <mergeCell ref="L53:M53"/>
    <mergeCell ref="L54:M54"/>
    <mergeCell ref="L55:M55"/>
    <mergeCell ref="L56:M56"/>
    <mergeCell ref="L57:M57"/>
    <mergeCell ref="L48:M48"/>
    <mergeCell ref="L31:M31"/>
    <mergeCell ref="L32:M32"/>
    <mergeCell ref="L33:M33"/>
    <mergeCell ref="L34:M34"/>
    <mergeCell ref="L35:M35"/>
    <mergeCell ref="L36:M36"/>
    <mergeCell ref="L37:M37"/>
    <mergeCell ref="L38:M38"/>
    <mergeCell ref="L40:M40"/>
    <mergeCell ref="L27:M27"/>
    <mergeCell ref="L28:M28"/>
    <mergeCell ref="L29:M29"/>
    <mergeCell ref="L30:M30"/>
    <mergeCell ref="L47:M47"/>
    <mergeCell ref="L46:M46"/>
    <mergeCell ref="L41:M41"/>
    <mergeCell ref="L42:M42"/>
    <mergeCell ref="L43:M43"/>
    <mergeCell ref="L44:M44"/>
    <mergeCell ref="L16:M16"/>
    <mergeCell ref="L17:M17"/>
    <mergeCell ref="L18:M18"/>
    <mergeCell ref="L19:M19"/>
    <mergeCell ref="L39:M39"/>
    <mergeCell ref="L22:M22"/>
    <mergeCell ref="L23:M23"/>
    <mergeCell ref="L24:M24"/>
    <mergeCell ref="L25:M25"/>
    <mergeCell ref="L26:M26"/>
    <mergeCell ref="L21:M21"/>
    <mergeCell ref="B4:B6"/>
    <mergeCell ref="L10:M10"/>
    <mergeCell ref="L7:M7"/>
    <mergeCell ref="L8:M8"/>
    <mergeCell ref="L9:M9"/>
    <mergeCell ref="L11:M11"/>
    <mergeCell ref="L12:M12"/>
    <mergeCell ref="L14:M14"/>
    <mergeCell ref="L15:M15"/>
    <mergeCell ref="L20:M20"/>
    <mergeCell ref="A2:M2"/>
    <mergeCell ref="C5:C6"/>
    <mergeCell ref="D5:D6"/>
    <mergeCell ref="E5:E6"/>
    <mergeCell ref="F5:F6"/>
    <mergeCell ref="I5:I6"/>
    <mergeCell ref="J5:J6"/>
    <mergeCell ref="A4:A6"/>
    <mergeCell ref="G5:G6"/>
    <mergeCell ref="L118:M118"/>
    <mergeCell ref="L119:M119"/>
    <mergeCell ref="C4:G4"/>
    <mergeCell ref="H5:H6"/>
    <mergeCell ref="L5:M6"/>
    <mergeCell ref="H4:M4"/>
    <mergeCell ref="K5:K6"/>
    <mergeCell ref="L13:M13"/>
    <mergeCell ref="L51:M51"/>
    <mergeCell ref="L94:M94"/>
    <mergeCell ref="L115:M115"/>
    <mergeCell ref="L116:M116"/>
    <mergeCell ref="L117:M117"/>
    <mergeCell ref="L58:M58"/>
    <mergeCell ref="L77:M77"/>
    <mergeCell ref="L78:M78"/>
    <mergeCell ref="L60:M60"/>
    <mergeCell ref="L75:M75"/>
    <mergeCell ref="L61:M61"/>
    <mergeCell ref="L62:M62"/>
  </mergeCells>
  <printOptions/>
  <pageMargins left="0.3937007874015748" right="0.3937007874015748" top="0.3937007874015748" bottom="0.3937007874015748" header="0" footer="0"/>
  <pageSetup horizontalDpi="300" verticalDpi="300" orientation="landscape" paperSize="9" r:id="rId1"/>
  <rowBreaks count="3" manualBreakCount="3">
    <brk id="31" max="255" man="1"/>
    <brk id="65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Form_12_zved</dc:title>
  <dc:subject/>
  <dc:creator>FastReport.NET</dc:creator>
  <cp:keywords/>
  <dc:description/>
  <cp:lastModifiedBy>Admin</cp:lastModifiedBy>
  <cp:lastPrinted>2021-05-24T11:20:22Z</cp:lastPrinted>
  <dcterms:created xsi:type="dcterms:W3CDTF">2009-06-17T07:33:19Z</dcterms:created>
  <dcterms:modified xsi:type="dcterms:W3CDTF">2023-07-05T11:15:59Z</dcterms:modified>
  <cp:category/>
  <cp:version/>
  <cp:contentType/>
  <cp:contentStatus/>
</cp:coreProperties>
</file>